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<sst xmlns="http://schemas.openxmlformats.org/spreadsheetml/2006/main" count="62" uniqueCount="51">
  <si>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TP301</t>
  </si>
  <si>
    <t>TP302</t>
  </si>
  <si>
    <t>TP303</t>
  </si>
  <si>
    <t>TP304</t>
  </si>
  <si>
    <t>TP305</t>
  </si>
  <si>
    <t>TP306</t>
  </si>
  <si>
    <t>TP307</t>
  </si>
  <si>
    <t>TP308</t>
  </si>
  <si>
    <t>TP309</t>
  </si>
  <si>
    <t>TP310</t>
  </si>
  <si>
    <t>TP311</t>
  </si>
  <si>
    <t>TP312</t>
  </si>
  <si>
    <t>TP313</t>
  </si>
  <si>
    <t>TP314</t>
  </si>
  <si>
    <t>TP315</t>
  </si>
  <si>
    <t>TP316</t>
  </si>
  <si>
    <t>TP317</t>
  </si>
  <si>
    <t>TP318</t>
  </si>
  <si>
    <t>Código</t>
  </si>
  <si>
    <t>Descrição</t>
  </si>
  <si>
    <t>Carga Horária</t>
  </si>
  <si>
    <t>Peso</t>
  </si>
  <si>
    <t>Módulo I</t>
  </si>
  <si>
    <t>Módulo II</t>
  </si>
  <si>
    <t>C.R.</t>
  </si>
  <si>
    <t>Conceito</t>
  </si>
  <si>
    <t>A</t>
  </si>
  <si>
    <t>Crédito</t>
  </si>
  <si>
    <t>Codificação de Fonte e de Canal</t>
  </si>
  <si>
    <t>Modulação Digital</t>
  </si>
  <si>
    <t>Antenas e Propagação</t>
  </si>
  <si>
    <t>Sistemas Radioenlaces Digitais</t>
  </si>
  <si>
    <t>Sistemas de Comunicações Móveis</t>
  </si>
  <si>
    <t>Comunicações Ópticas</t>
  </si>
  <si>
    <t>B</t>
  </si>
  <si>
    <t>TP319</t>
  </si>
  <si>
    <t>Introdução às Redes de Telecomunicações</t>
  </si>
  <si>
    <t>Redes de Acesso, Redes Telefônicas e Redes de Transporte</t>
  </si>
  <si>
    <t>Redes Locais e Metropolitanas</t>
  </si>
  <si>
    <t>Redes IP</t>
  </si>
  <si>
    <t>Redes Frame Relay e ATM</t>
  </si>
  <si>
    <t>Interconexão de Redes de Telecomunicações</t>
  </si>
  <si>
    <t>Qualidade de Serviço em Redes de Telecomunicações</t>
  </si>
  <si>
    <t>Análise de Desempenho e Dimensionamento de Redes de Telecomunicações</t>
  </si>
  <si>
    <t>Segurança em Redes de Telecomunicações</t>
  </si>
  <si>
    <t>Gerência de Redes</t>
  </si>
  <si>
    <t>Redes Multimídia e NGN</t>
  </si>
  <si>
    <t>Redes Ópticas, MPLS e GMPLS</t>
  </si>
  <si>
    <t>Cálculo do Coeficiente de Rendimento (CR) - Redes e Sistemas</t>
  </si>
  <si>
    <t>Televisão Digital</t>
  </si>
  <si>
    <t>C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</si>
</sst>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i/>
      <sz val="10"/>
      <color indexed="8"/>
      <name val="Arial"/>
      <family val="0"/>
    </font>
    <font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n"/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 vertical="center" textRotation="90"/>
    </xf>
    <xf numFmtId="0" fontId="1" fillId="34" borderId="0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left" vertical="center" textRotation="90"/>
    </xf>
    <xf numFmtId="0" fontId="2" fillId="34" borderId="14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 vertical="center" textRotation="90"/>
    </xf>
    <xf numFmtId="0" fontId="1" fillId="33" borderId="13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0" fontId="1" fillId="34" borderId="19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>
      <alignment/>
    </xf>
    <xf numFmtId="2" fontId="5" fillId="34" borderId="15" xfId="0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2" fontId="5" fillId="34" borderId="20" xfId="0" applyNumberFormat="1" applyFont="1" applyFill="1" applyBorder="1" applyAlignment="1">
      <alignment/>
    </xf>
    <xf numFmtId="0" fontId="1" fillId="34" borderId="14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vertical="center" textRotation="90"/>
    </xf>
    <xf numFmtId="0" fontId="1" fillId="34" borderId="13" xfId="0" applyFont="1" applyFill="1" applyBorder="1" applyAlignment="1">
      <alignment horizontal="left" vertical="center" textRotation="9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8</xdr:col>
      <xdr:colOff>695325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924675" y="0"/>
          <a:ext cx="2486025" cy="3429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Altere apenas os conceitos obtidos nesta coluna.</a:t>
          </a:r>
        </a:p>
      </xdr:txBody>
    </xdr:sp>
    <xdr:clientData/>
  </xdr:twoCellAnchor>
  <xdr:twoCellAnchor>
    <xdr:from>
      <xdr:col>5</xdr:col>
      <xdr:colOff>352425</xdr:colOff>
      <xdr:row>2</xdr:row>
      <xdr:rowOff>19050</xdr:rowOff>
    </xdr:from>
    <xdr:to>
      <xdr:col>5</xdr:col>
      <xdr:colOff>352425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>
          <a:off x="7543800" y="352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1" zoomScaleNormal="91" zoomScalePageLayoutView="0" workbookViewId="0" topLeftCell="A1">
      <selection activeCell="M9" sqref="M9"/>
    </sheetView>
  </sheetViews>
  <sheetFormatPr defaultColWidth="9.140625" defaultRowHeight="12.75"/>
  <cols>
    <col min="1" max="1" width="3.28125" style="0" bestFit="1" customWidth="1"/>
    <col min="3" max="3" width="71.421875" style="0" bestFit="1" customWidth="1"/>
    <col min="4" max="4" width="15.28125" style="0" bestFit="1" customWidth="1"/>
    <col min="5" max="5" width="8.7109375" style="0" customWidth="1"/>
    <col min="6" max="6" width="10.00390625" style="1" bestFit="1" customWidth="1"/>
    <col min="7" max="7" width="6.140625" style="0" customWidth="1"/>
    <col min="8" max="8" width="6.7109375" style="0" bestFit="1" customWidth="1"/>
    <col min="9" max="9" width="12.28125" style="0" customWidth="1"/>
  </cols>
  <sheetData>
    <row r="1" spans="1:9" ht="13.5" thickTop="1">
      <c r="A1" s="41" t="s">
        <v>48</v>
      </c>
      <c r="B1" s="42"/>
      <c r="C1" s="42"/>
      <c r="D1" s="42"/>
      <c r="E1" s="42"/>
      <c r="F1" s="42"/>
      <c r="G1" s="42"/>
      <c r="H1" s="42"/>
      <c r="I1" s="43"/>
    </row>
    <row r="2" spans="1:9" ht="12.75">
      <c r="A2" s="8"/>
      <c r="B2" s="9"/>
      <c r="C2" s="9"/>
      <c r="D2" s="22"/>
      <c r="E2" s="22"/>
      <c r="F2" s="22"/>
      <c r="G2" s="22"/>
      <c r="H2" s="22"/>
      <c r="I2" s="24"/>
    </row>
    <row r="3" spans="1:9" ht="12.75">
      <c r="A3" s="8"/>
      <c r="B3" s="9"/>
      <c r="C3" s="9"/>
      <c r="D3" s="22"/>
      <c r="E3" s="22"/>
      <c r="F3" s="22"/>
      <c r="G3" s="22"/>
      <c r="H3" s="22"/>
      <c r="I3" s="24"/>
    </row>
    <row r="4" spans="1:9" ht="12.75">
      <c r="A4" s="6"/>
      <c r="B4" s="7" t="s">
        <v>18</v>
      </c>
      <c r="C4" s="7" t="s">
        <v>19</v>
      </c>
      <c r="D4" s="23" t="s">
        <v>20</v>
      </c>
      <c r="E4" s="23" t="s">
        <v>27</v>
      </c>
      <c r="F4" s="23" t="s">
        <v>25</v>
      </c>
      <c r="G4" s="23" t="s">
        <v>21</v>
      </c>
      <c r="H4" s="23"/>
      <c r="I4" s="25"/>
    </row>
    <row r="5" spans="1:9" ht="12.75">
      <c r="A5" s="11"/>
      <c r="B5" s="12"/>
      <c r="C5" s="12"/>
      <c r="D5" s="4"/>
      <c r="E5" s="4"/>
      <c r="F5" s="4"/>
      <c r="G5" s="4"/>
      <c r="H5" s="4"/>
      <c r="I5" s="5"/>
    </row>
    <row r="6" spans="1:9" ht="12.75">
      <c r="A6" s="44" t="s">
        <v>22</v>
      </c>
      <c r="B6" s="3" t="s">
        <v>0</v>
      </c>
      <c r="C6" s="3" t="s">
        <v>28</v>
      </c>
      <c r="D6" s="29">
        <v>28</v>
      </c>
      <c r="E6" s="29">
        <v>3</v>
      </c>
      <c r="F6" s="32"/>
      <c r="G6" s="29">
        <f>IF(F6="A",4,IF(F6="B",3,IF(F6="C",2,IF(F6="D",1,0))))</f>
        <v>0</v>
      </c>
      <c r="H6" s="2"/>
      <c r="I6" s="10"/>
    </row>
    <row r="7" spans="1:9" ht="12.75">
      <c r="A7" s="45"/>
      <c r="B7" s="14" t="s">
        <v>1</v>
      </c>
      <c r="C7" s="14" t="s">
        <v>29</v>
      </c>
      <c r="D7" s="30">
        <v>24</v>
      </c>
      <c r="E7" s="30">
        <v>3</v>
      </c>
      <c r="F7" s="33"/>
      <c r="G7" s="30">
        <f aca="true" t="shared" si="0" ref="G7:G12">IF(F7="A",4,IF(F7="B",3,IF(F7="C",2,IF(F7="D",1,0))))</f>
        <v>0</v>
      </c>
      <c r="H7" s="4"/>
      <c r="I7" s="5"/>
    </row>
    <row r="8" spans="1:9" ht="12.75">
      <c r="A8" s="44"/>
      <c r="B8" s="3" t="s">
        <v>2</v>
      </c>
      <c r="C8" s="3" t="s">
        <v>30</v>
      </c>
      <c r="D8" s="29">
        <v>12</v>
      </c>
      <c r="E8" s="29">
        <v>2</v>
      </c>
      <c r="F8" s="32" t="s">
        <v>26</v>
      </c>
      <c r="G8" s="29">
        <f t="shared" si="0"/>
        <v>4</v>
      </c>
      <c r="H8" s="2"/>
      <c r="I8" s="10"/>
    </row>
    <row r="9" spans="1:9" ht="12.75">
      <c r="A9" s="45"/>
      <c r="B9" s="14" t="s">
        <v>3</v>
      </c>
      <c r="C9" s="14" t="s">
        <v>31</v>
      </c>
      <c r="D9" s="30">
        <v>24</v>
      </c>
      <c r="E9" s="30">
        <v>3</v>
      </c>
      <c r="F9" s="33"/>
      <c r="G9" s="30">
        <f t="shared" si="0"/>
        <v>0</v>
      </c>
      <c r="H9" s="4"/>
      <c r="I9" s="5"/>
    </row>
    <row r="10" spans="1:9" ht="12.75">
      <c r="A10" s="44"/>
      <c r="B10" s="3" t="s">
        <v>4</v>
      </c>
      <c r="C10" s="3" t="s">
        <v>32</v>
      </c>
      <c r="D10" s="29">
        <v>24</v>
      </c>
      <c r="E10" s="29">
        <v>3</v>
      </c>
      <c r="F10" s="32"/>
      <c r="G10" s="29">
        <f t="shared" si="0"/>
        <v>0</v>
      </c>
      <c r="H10" s="2"/>
      <c r="I10" s="10"/>
    </row>
    <row r="11" spans="1:9" ht="12.75">
      <c r="A11" s="45"/>
      <c r="B11" s="14" t="s">
        <v>5</v>
      </c>
      <c r="C11" s="14" t="s">
        <v>33</v>
      </c>
      <c r="D11" s="30">
        <v>12</v>
      </c>
      <c r="E11" s="30">
        <v>2</v>
      </c>
      <c r="F11" s="33"/>
      <c r="G11" s="30">
        <f t="shared" si="0"/>
        <v>0</v>
      </c>
      <c r="H11" s="4"/>
      <c r="I11" s="5"/>
    </row>
    <row r="12" spans="1:9" ht="12.75">
      <c r="A12" s="44"/>
      <c r="B12" s="3" t="s">
        <v>6</v>
      </c>
      <c r="C12" s="3" t="s">
        <v>49</v>
      </c>
      <c r="D12" s="29">
        <v>12</v>
      </c>
      <c r="E12" s="29">
        <v>2</v>
      </c>
      <c r="F12" s="32"/>
      <c r="G12" s="29">
        <f t="shared" si="0"/>
        <v>0</v>
      </c>
      <c r="H12" s="2"/>
      <c r="I12" s="10"/>
    </row>
    <row r="13" spans="1:9" ht="12.75">
      <c r="A13" s="13"/>
      <c r="B13" s="14"/>
      <c r="C13" s="14"/>
      <c r="D13" s="30"/>
      <c r="E13" s="30"/>
      <c r="F13" s="35"/>
      <c r="G13" s="30"/>
      <c r="H13" s="4"/>
      <c r="I13" s="5"/>
    </row>
    <row r="14" spans="1:9" ht="12.75">
      <c r="A14" s="17"/>
      <c r="B14" s="18"/>
      <c r="C14" s="18"/>
      <c r="D14" s="31">
        <f>SUM(D6:D13)</f>
        <v>136</v>
      </c>
      <c r="E14" s="31">
        <f>SUM(E6:E13)</f>
        <v>18</v>
      </c>
      <c r="F14" s="40"/>
      <c r="G14" s="31"/>
      <c r="H14" s="15"/>
      <c r="I14" s="16"/>
    </row>
    <row r="15" spans="1:9" ht="12.75">
      <c r="A15" s="19"/>
      <c r="B15" s="12"/>
      <c r="C15" s="12"/>
      <c r="D15" s="30"/>
      <c r="E15" s="30"/>
      <c r="F15" s="35"/>
      <c r="G15" s="30"/>
      <c r="H15" s="4"/>
      <c r="I15" s="5"/>
    </row>
    <row r="16" spans="1:9" ht="18">
      <c r="A16" s="17"/>
      <c r="B16" s="18"/>
      <c r="C16" s="18"/>
      <c r="D16" s="31"/>
      <c r="E16" s="31"/>
      <c r="F16" s="40"/>
      <c r="G16" s="31"/>
      <c r="H16" s="36" t="s">
        <v>24</v>
      </c>
      <c r="I16" s="37">
        <f>(G6*E6+G7*E7+G8*E8+G9*E9+G10*E10+G11*E11+G12*E12)/(E6+E7+E8+E9+E10+E11+E12)</f>
        <v>0.4444444444444444</v>
      </c>
    </row>
    <row r="17" spans="1:9" ht="12.75">
      <c r="A17" s="19"/>
      <c r="B17" s="12"/>
      <c r="C17" s="12"/>
      <c r="D17" s="30"/>
      <c r="E17" s="30"/>
      <c r="F17" s="35"/>
      <c r="G17" s="30"/>
      <c r="H17" s="4"/>
      <c r="I17" s="5"/>
    </row>
    <row r="18" spans="1:9" ht="12.75">
      <c r="A18" s="44" t="s">
        <v>23</v>
      </c>
      <c r="B18" s="3" t="s">
        <v>7</v>
      </c>
      <c r="C18" s="3" t="s">
        <v>36</v>
      </c>
      <c r="D18" s="29">
        <v>32</v>
      </c>
      <c r="E18" s="29">
        <v>4</v>
      </c>
      <c r="F18" s="34" t="s">
        <v>34</v>
      </c>
      <c r="G18" s="29">
        <f aca="true" t="shared" si="1" ref="G18:G29">IF(F18="A",4,IF(F18="B",3,IF(F18="C",2,IF(F18="D",1,0))))</f>
        <v>3</v>
      </c>
      <c r="H18" s="2"/>
      <c r="I18" s="10"/>
    </row>
    <row r="19" spans="1:9" ht="12.75">
      <c r="A19" s="45"/>
      <c r="B19" s="14" t="s">
        <v>8</v>
      </c>
      <c r="C19" s="14" t="s">
        <v>37</v>
      </c>
      <c r="D19" s="30">
        <v>24</v>
      </c>
      <c r="E19" s="30">
        <v>3</v>
      </c>
      <c r="F19" s="35" t="s">
        <v>34</v>
      </c>
      <c r="G19" s="30">
        <f t="shared" si="1"/>
        <v>3</v>
      </c>
      <c r="H19" s="4"/>
      <c r="I19" s="5"/>
    </row>
    <row r="20" spans="1:9" ht="12.75">
      <c r="A20" s="44"/>
      <c r="B20" s="3" t="s">
        <v>9</v>
      </c>
      <c r="C20" s="3" t="s">
        <v>38</v>
      </c>
      <c r="D20" s="29">
        <v>16</v>
      </c>
      <c r="E20" s="29">
        <v>2</v>
      </c>
      <c r="F20" s="34" t="s">
        <v>34</v>
      </c>
      <c r="G20" s="29">
        <f t="shared" si="1"/>
        <v>3</v>
      </c>
      <c r="H20" s="2"/>
      <c r="I20" s="10"/>
    </row>
    <row r="21" spans="1:9" ht="12.75">
      <c r="A21" s="45"/>
      <c r="B21" s="14" t="s">
        <v>10</v>
      </c>
      <c r="C21" s="14" t="s">
        <v>39</v>
      </c>
      <c r="D21" s="30">
        <v>24</v>
      </c>
      <c r="E21" s="30">
        <v>3</v>
      </c>
      <c r="F21" s="35" t="s">
        <v>26</v>
      </c>
      <c r="G21" s="30">
        <f t="shared" si="1"/>
        <v>4</v>
      </c>
      <c r="H21" s="4"/>
      <c r="I21" s="5"/>
    </row>
    <row r="22" spans="1:9" ht="12.75">
      <c r="A22" s="44"/>
      <c r="B22" s="3" t="s">
        <v>11</v>
      </c>
      <c r="C22" s="3" t="s">
        <v>40</v>
      </c>
      <c r="D22" s="29">
        <v>12</v>
      </c>
      <c r="E22" s="29">
        <v>2</v>
      </c>
      <c r="F22" s="34" t="s">
        <v>34</v>
      </c>
      <c r="G22" s="29">
        <f t="shared" si="1"/>
        <v>3</v>
      </c>
      <c r="H22" s="2"/>
      <c r="I22" s="10"/>
    </row>
    <row r="23" spans="1:9" ht="12.75">
      <c r="A23" s="45"/>
      <c r="B23" s="14" t="s">
        <v>12</v>
      </c>
      <c r="C23" s="14" t="s">
        <v>41</v>
      </c>
      <c r="D23" s="30">
        <v>8</v>
      </c>
      <c r="E23" s="30">
        <v>1</v>
      </c>
      <c r="F23" s="35" t="s">
        <v>26</v>
      </c>
      <c r="G23" s="30">
        <f t="shared" si="1"/>
        <v>4</v>
      </c>
      <c r="H23" s="4"/>
      <c r="I23" s="5"/>
    </row>
    <row r="24" spans="1:9" ht="12.75">
      <c r="A24" s="44"/>
      <c r="B24" s="3" t="s">
        <v>13</v>
      </c>
      <c r="C24" s="3" t="s">
        <v>42</v>
      </c>
      <c r="D24" s="29">
        <v>16</v>
      </c>
      <c r="E24" s="29">
        <v>2</v>
      </c>
      <c r="F24" s="34" t="s">
        <v>50</v>
      </c>
      <c r="G24" s="29">
        <f t="shared" si="1"/>
        <v>2</v>
      </c>
      <c r="H24" s="2"/>
      <c r="I24" s="10"/>
    </row>
    <row r="25" spans="1:9" ht="12.75">
      <c r="A25" s="45"/>
      <c r="B25" s="14" t="s">
        <v>14</v>
      </c>
      <c r="C25" s="14" t="s">
        <v>43</v>
      </c>
      <c r="D25" s="30">
        <v>24</v>
      </c>
      <c r="E25" s="30">
        <v>3</v>
      </c>
      <c r="F25" s="35" t="s">
        <v>50</v>
      </c>
      <c r="G25" s="30">
        <f t="shared" si="1"/>
        <v>2</v>
      </c>
      <c r="H25" s="4"/>
      <c r="I25" s="5"/>
    </row>
    <row r="26" spans="1:9" ht="12.75">
      <c r="A26" s="44"/>
      <c r="B26" s="3" t="s">
        <v>15</v>
      </c>
      <c r="C26" s="3" t="s">
        <v>44</v>
      </c>
      <c r="D26" s="29">
        <v>16</v>
      </c>
      <c r="E26" s="29">
        <v>2</v>
      </c>
      <c r="F26" s="34" t="s">
        <v>26</v>
      </c>
      <c r="G26" s="29">
        <f t="shared" si="1"/>
        <v>4</v>
      </c>
      <c r="H26" s="2"/>
      <c r="I26" s="10"/>
    </row>
    <row r="27" spans="1:9" ht="12.75">
      <c r="A27" s="45"/>
      <c r="B27" s="14" t="s">
        <v>16</v>
      </c>
      <c r="C27" s="14" t="s">
        <v>45</v>
      </c>
      <c r="D27" s="30">
        <v>8</v>
      </c>
      <c r="E27" s="30">
        <v>1</v>
      </c>
      <c r="F27" s="35" t="s">
        <v>34</v>
      </c>
      <c r="G27" s="30">
        <f t="shared" si="1"/>
        <v>3</v>
      </c>
      <c r="H27" s="4"/>
      <c r="I27" s="5"/>
    </row>
    <row r="28" spans="1:9" ht="12.75">
      <c r="A28" s="44"/>
      <c r="B28" s="3" t="s">
        <v>17</v>
      </c>
      <c r="C28" s="3" t="s">
        <v>46</v>
      </c>
      <c r="D28" s="29">
        <v>24</v>
      </c>
      <c r="E28" s="29">
        <v>3</v>
      </c>
      <c r="F28" s="34" t="s">
        <v>34</v>
      </c>
      <c r="G28" s="29">
        <f t="shared" si="1"/>
        <v>3</v>
      </c>
      <c r="H28" s="2"/>
      <c r="I28" s="10"/>
    </row>
    <row r="29" spans="1:9" ht="12.75">
      <c r="A29" s="45"/>
      <c r="B29" s="14" t="s">
        <v>35</v>
      </c>
      <c r="C29" s="14" t="s">
        <v>47</v>
      </c>
      <c r="D29" s="30">
        <v>20</v>
      </c>
      <c r="E29" s="30">
        <v>2</v>
      </c>
      <c r="F29" s="35" t="s">
        <v>34</v>
      </c>
      <c r="G29" s="30">
        <f t="shared" si="1"/>
        <v>3</v>
      </c>
      <c r="H29" s="4"/>
      <c r="I29" s="5"/>
    </row>
    <row r="30" spans="1:9" ht="12.75">
      <c r="A30" s="20"/>
      <c r="B30" s="3"/>
      <c r="C30" s="3"/>
      <c r="D30" s="29"/>
      <c r="E30" s="2"/>
      <c r="F30" s="2"/>
      <c r="G30" s="2"/>
      <c r="H30" s="2"/>
      <c r="I30" s="10"/>
    </row>
    <row r="31" spans="1:9" ht="12.75">
      <c r="A31" s="21"/>
      <c r="B31" s="18"/>
      <c r="C31" s="18"/>
      <c r="D31" s="31">
        <f>SUM(D18:D30)</f>
        <v>224</v>
      </c>
      <c r="E31" s="31">
        <f>SUM(E18:E30)</f>
        <v>28</v>
      </c>
      <c r="F31" s="15"/>
      <c r="G31" s="15"/>
      <c r="H31" s="15"/>
      <c r="I31" s="16"/>
    </row>
    <row r="32" spans="1:9" ht="18.75" thickBot="1">
      <c r="A32" s="26"/>
      <c r="B32" s="27"/>
      <c r="C32" s="27"/>
      <c r="D32" s="28"/>
      <c r="E32" s="28"/>
      <c r="F32" s="28"/>
      <c r="G32" s="28"/>
      <c r="H32" s="38" t="s">
        <v>24</v>
      </c>
      <c r="I32" s="39">
        <f>(G18*E18+G19*E19+G20*E20+G21*E21+G22*E22+G23*E23+G24*E24+G25*E25+G26*E26+G27*E27+G28*E28+G29*E29)/(E18+E19+E20+E21+E22+E23+E24+E25+E26+E27+E28+E29)</f>
        <v>3.0357142857142856</v>
      </c>
    </row>
    <row r="33" ht="13.5" thickTop="1"/>
  </sheetData>
  <sheetProtection sheet="1" objects="1" scenarios="1"/>
  <mergeCells count="3">
    <mergeCell ref="A1:I1"/>
    <mergeCell ref="A6:A12"/>
    <mergeCell ref="A18:A29"/>
  </mergeCells>
  <conditionalFormatting sqref="I16:I17 I32">
    <cfRule type="cellIs" priority="1" dxfId="1" operator="lessThan" stopIfTrue="1">
      <formula>2.5</formula>
    </cfRule>
    <cfRule type="cellIs" priority="2" dxfId="0" operator="greaterThanOrEqual" stopIfTrue="1">
      <formula>2.5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Inatel</dc:creator>
  <cp:keywords/>
  <dc:description/>
  <cp:lastModifiedBy>cesarkallas</cp:lastModifiedBy>
  <dcterms:created xsi:type="dcterms:W3CDTF">2007-12-02T15:10:18Z</dcterms:created>
  <dcterms:modified xsi:type="dcterms:W3CDTF">2011-08-20T17:17:01Z</dcterms:modified>
  <cp:category/>
  <cp:version/>
  <cp:contentType/>
  <cp:contentStatus/>
</cp:coreProperties>
</file>