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MPR" sheetId="1" r:id="rId1"/>
    <sheet name="DEPT" sheetId="2" r:id="rId2"/>
    <sheet name="PROJETO" sheetId="3" r:id="rId3"/>
  </sheets>
  <definedNames/>
  <calcPr fullCalcOnLoad="1"/>
</workbook>
</file>

<file path=xl/sharedStrings.xml><?xml version="1.0" encoding="utf-8"?>
<sst xmlns="http://schemas.openxmlformats.org/spreadsheetml/2006/main" count="326" uniqueCount="174">
  <si>
    <t>MATR</t>
  </si>
  <si>
    <t>NOME</t>
  </si>
  <si>
    <t>SOBRENOME</t>
  </si>
  <si>
    <t>DEPT</t>
  </si>
  <si>
    <t>FONE</t>
  </si>
  <si>
    <t>DINADIM</t>
  </si>
  <si>
    <t>CARGO</t>
  </si>
  <si>
    <t>NIVELED</t>
  </si>
  <si>
    <t>SEXO</t>
  </si>
  <si>
    <t>DATANAS</t>
  </si>
  <si>
    <t>SALARIO</t>
  </si>
  <si>
    <t>BONUS</t>
  </si>
  <si>
    <t>COMIS</t>
  </si>
  <si>
    <t>DCODIGO</t>
  </si>
  <si>
    <t>DNOME</t>
  </si>
  <si>
    <t>GERENTE</t>
  </si>
  <si>
    <t>DSUPER</t>
  </si>
  <si>
    <t>A00</t>
  </si>
  <si>
    <t>DIV. SERVIÇOS DE COMPUTADOR</t>
  </si>
  <si>
    <t>B01</t>
  </si>
  <si>
    <t>PLANEJAMENTO</t>
  </si>
  <si>
    <t>000010</t>
  </si>
  <si>
    <t>000020</t>
  </si>
  <si>
    <t>000030</t>
  </si>
  <si>
    <t>000050</t>
  </si>
  <si>
    <t>000060</t>
  </si>
  <si>
    <t>000070</t>
  </si>
  <si>
    <t>000090</t>
  </si>
  <si>
    <t>000100</t>
  </si>
  <si>
    <t>C01</t>
  </si>
  <si>
    <t>D01</t>
  </si>
  <si>
    <t>E01</t>
  </si>
  <si>
    <t>D11</t>
  </si>
  <si>
    <t>D21</t>
  </si>
  <si>
    <t>E11</t>
  </si>
  <si>
    <t>E21</t>
  </si>
  <si>
    <t>CENTRO DE INFORMAÇÕES</t>
  </si>
  <si>
    <t>CENTRO DE DESENVOLVIMENTO</t>
  </si>
  <si>
    <t>SERVIÇOS DE SUPORTE</t>
  </si>
  <si>
    <t>SISTEMAS MANUFATURA</t>
  </si>
  <si>
    <t>SISTEMA ADMINISTRAÇÃO</t>
  </si>
  <si>
    <t>OPERAÇÃO</t>
  </si>
  <si>
    <t>SUPORTE SOFTWARE</t>
  </si>
  <si>
    <t>HAAS</t>
  </si>
  <si>
    <t>LUCCHESI</t>
  </si>
  <si>
    <t>THOMPSON</t>
  </si>
  <si>
    <t>KWAN</t>
  </si>
  <si>
    <t>STERN</t>
  </si>
  <si>
    <t>PULASKI</t>
  </si>
  <si>
    <t>GEYER</t>
  </si>
  <si>
    <t>CHRISTINE</t>
  </si>
  <si>
    <t>VINCENZO</t>
  </si>
  <si>
    <t>MICHAEL</t>
  </si>
  <si>
    <t>SALLY</t>
  </si>
  <si>
    <t>IRVING</t>
  </si>
  <si>
    <t>EVA</t>
  </si>
  <si>
    <t>JOHN</t>
  </si>
  <si>
    <t>JOHNSON</t>
  </si>
  <si>
    <t>JONES</t>
  </si>
  <si>
    <t>MEHTA</t>
  </si>
  <si>
    <t>PARKER</t>
  </si>
  <si>
    <t>SETRIGHT</t>
  </si>
  <si>
    <t>SMITH</t>
  </si>
  <si>
    <t>SYBIL</t>
  </si>
  <si>
    <t>WILLIAM</t>
  </si>
  <si>
    <t>RAMLAL</t>
  </si>
  <si>
    <t>MAUDE</t>
  </si>
  <si>
    <t>DANIEL</t>
  </si>
  <si>
    <t>PHILIP</t>
  </si>
  <si>
    <t>000110</t>
  </si>
  <si>
    <t>000260</t>
  </si>
  <si>
    <t>000210</t>
  </si>
  <si>
    <t>000320</t>
  </si>
  <si>
    <t>000290</t>
  </si>
  <si>
    <t>000310</t>
  </si>
  <si>
    <t>000250</t>
  </si>
  <si>
    <t>000300</t>
  </si>
  <si>
    <t>EILEEN</t>
  </si>
  <si>
    <t>HENDERSON</t>
  </si>
  <si>
    <t>THEODORE</t>
  </si>
  <si>
    <t>SPENSER</t>
  </si>
  <si>
    <t>000150</t>
  </si>
  <si>
    <t>ADAMSON</t>
  </si>
  <si>
    <t>000160</t>
  </si>
  <si>
    <t>PIANKA</t>
  </si>
  <si>
    <t>000170</t>
  </si>
  <si>
    <t>YOSHIMURA</t>
  </si>
  <si>
    <t>000180</t>
  </si>
  <si>
    <t>SCOUTTEN</t>
  </si>
  <si>
    <t>000190</t>
  </si>
  <si>
    <t>WALKER</t>
  </si>
  <si>
    <t>000200</t>
  </si>
  <si>
    <t>BROWN</t>
  </si>
  <si>
    <t>000220</t>
  </si>
  <si>
    <t>LUTZ</t>
  </si>
  <si>
    <t>000230</t>
  </si>
  <si>
    <t>JEFFERSON</t>
  </si>
  <si>
    <t>000240</t>
  </si>
  <si>
    <t>MARINO</t>
  </si>
  <si>
    <t>0942</t>
  </si>
  <si>
    <t>0961</t>
  </si>
  <si>
    <t>000270</t>
  </si>
  <si>
    <t>PEREZ</t>
  </si>
  <si>
    <t>NICHOLLS</t>
  </si>
  <si>
    <t>QUINTANA</t>
  </si>
  <si>
    <t>GOUNOT</t>
  </si>
  <si>
    <t>REPVENDA</t>
  </si>
  <si>
    <t>ANALISTA</t>
  </si>
  <si>
    <t>REPCAMPO</t>
  </si>
  <si>
    <t>LEE</t>
  </si>
  <si>
    <t>PRJTISTA</t>
  </si>
  <si>
    <t>ATENDTE</t>
  </si>
  <si>
    <t>HEATHER</t>
  </si>
  <si>
    <t>000140</t>
  </si>
  <si>
    <t>000130</t>
  </si>
  <si>
    <t>DOLORES</t>
  </si>
  <si>
    <t>000340</t>
  </si>
  <si>
    <t>JASON</t>
  </si>
  <si>
    <t>000330</t>
  </si>
  <si>
    <t>WING</t>
  </si>
  <si>
    <t>000280</t>
  </si>
  <si>
    <t>ETHEL</t>
  </si>
  <si>
    <t>SCHNEIDER</t>
  </si>
  <si>
    <t>MARIA</t>
  </si>
  <si>
    <t>SALVATORE</t>
  </si>
  <si>
    <t>JAMES</t>
  </si>
  <si>
    <t>JENIFER</t>
  </si>
  <si>
    <t>DAVID</t>
  </si>
  <si>
    <t>MARYLIN</t>
  </si>
  <si>
    <t>MASATOSHI</t>
  </si>
  <si>
    <t>ELIZABETH</t>
  </si>
  <si>
    <t>BRUCE</t>
  </si>
  <si>
    <t>F</t>
  </si>
  <si>
    <t>M</t>
  </si>
  <si>
    <t>PCODIGO</t>
  </si>
  <si>
    <t>PNOME</t>
  </si>
  <si>
    <t xml:space="preserve">RESP </t>
  </si>
  <si>
    <t>EQUIPE</t>
  </si>
  <si>
    <t>DATAINI</t>
  </si>
  <si>
    <t>DATAFIM</t>
  </si>
  <si>
    <t>PSUPER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</si>
  <si>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</si>
  <si>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</si>
  <si>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</si>
  <si>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</si>
  <si>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</si>
  <si>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</si>
  <si>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</si>
  <si>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</si>
  <si>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</si>
  <si>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000011</t>
  </si>
  <si>
    <t>000012</t>
  </si>
  <si>
    <t>000013</t>
  </si>
  <si>
    <t>000014</t>
  </si>
  <si>
    <t>000015</t>
  </si>
  <si>
    <t>Projeto1</t>
  </si>
  <si>
    <t>Projeto2</t>
  </si>
  <si>
    <t>Projeto3</t>
  </si>
  <si>
    <t>Projeto4</t>
  </si>
  <si>
    <t>Projeto5</t>
  </si>
  <si>
    <t>Projeto6</t>
  </si>
  <si>
    <t>Projeto7</t>
  </si>
  <si>
    <t>Projeto8</t>
  </si>
  <si>
    <t>Projeto9</t>
  </si>
  <si>
    <t>Projeto10</t>
  </si>
  <si>
    <t>Projeto11</t>
  </si>
  <si>
    <t>Projeto12</t>
  </si>
  <si>
    <t>Projeto13</t>
  </si>
  <si>
    <t>Projeto14</t>
  </si>
  <si>
    <t>Projeto15</t>
  </si>
  <si>
    <t>ANA FORMATADO</t>
  </si>
  <si>
    <t>DIM FORMATADO</t>
  </si>
  <si>
    <t>null</t>
  </si>
  <si>
    <t>NULL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</si>
</sst>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mmm/yyyy"/>
    <numFmt numFmtId="174" formatCode="0.000"/>
    <numFmt numFmtId="175" formatCode="0.0"/>
    <numFmt numFmtId="176" formatCode="#,000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176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D1">
      <selection activeCell="S7" sqref="S7"/>
    </sheetView>
  </sheetViews>
  <sheetFormatPr defaultColWidth="9.140625" defaultRowHeight="12.75"/>
  <cols>
    <col min="1" max="1" width="9.00390625" style="1" bestFit="1" customWidth="1"/>
    <col min="2" max="2" width="13.00390625" style="1" bestFit="1" customWidth="1"/>
    <col min="3" max="3" width="15.00390625" style="1" bestFit="1" customWidth="1"/>
    <col min="4" max="4" width="6.421875" style="1" bestFit="1" customWidth="1"/>
    <col min="5" max="5" width="7.00390625" style="1" bestFit="1" customWidth="1"/>
    <col min="6" max="6" width="11.8515625" style="1" customWidth="1"/>
    <col min="7" max="7" width="13.28125" style="1" bestFit="1" customWidth="1"/>
    <col min="8" max="8" width="10.421875" style="1" bestFit="1" customWidth="1"/>
    <col min="9" max="9" width="6.8515625" style="1" bestFit="1" customWidth="1"/>
    <col min="10" max="10" width="11.57421875" style="3" bestFit="1" customWidth="1"/>
    <col min="11" max="11" width="10.57421875" style="1" bestFit="1" customWidth="1"/>
    <col min="12" max="13" width="10.421875" style="6" bestFit="1" customWidth="1"/>
    <col min="14" max="15" width="20.8515625" style="1" hidden="1" customWidth="1"/>
    <col min="16" max="16" width="10.421875" style="1" hidden="1" customWidth="1"/>
    <col min="17" max="16384" width="9.140625" style="1" customWidth="1"/>
  </cols>
  <sheetData>
    <row r="1" spans="1:1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6" t="s">
        <v>11</v>
      </c>
      <c r="M1" s="6" t="s">
        <v>12</v>
      </c>
      <c r="N1" s="1" t="s">
        <v>170</v>
      </c>
      <c r="O1" s="1" t="s">
        <v>171</v>
      </c>
    </row>
    <row r="2" spans="1:16" ht="15.75">
      <c r="A2" s="2" t="s">
        <v>21</v>
      </c>
      <c r="B2" s="1" t="s">
        <v>50</v>
      </c>
      <c r="C2" s="1" t="s">
        <v>43</v>
      </c>
      <c r="D2" s="1" t="s">
        <v>17</v>
      </c>
      <c r="E2" s="1">
        <v>1020</v>
      </c>
      <c r="F2" s="3">
        <v>23743</v>
      </c>
      <c r="G2" s="1" t="s">
        <v>15</v>
      </c>
      <c r="H2" s="1">
        <v>19</v>
      </c>
      <c r="I2" s="1" t="s">
        <v>132</v>
      </c>
      <c r="J2" s="3">
        <v>12280</v>
      </c>
      <c r="K2" s="1">
        <v>52750</v>
      </c>
      <c r="L2" s="6">
        <v>1055</v>
      </c>
      <c r="M2" s="6">
        <v>5275</v>
      </c>
      <c r="N2" s="1" t="str">
        <f>CONCATENATE(DAY(J2),"/",MONTH(J2),"/",YEAR(J2))</f>
        <v>14/8/1933</v>
      </c>
      <c r="O2" s="1" t="str">
        <f>CONCATENATE(DAY(F2),"/",MONTH(F2),"/",YEAR(F2))</f>
        <v>1/1/1965</v>
      </c>
      <c r="P2" s="1" t="str">
        <f>CONCATENATE("INSERT INTO EMPR VALUES ('",A2,"','",B2,"','",C2,"','",D2,"','",E2,"',TO_DATE('",O2,"','DD/MM/YY'),'",G2,"','",H2,"','",I2,"',TO_DATE('",N2,"','DD/MM/YY'),",K2,",",L2,",",M2,");")</f>
        <v>INSERT INTO EMPR VALUES ('000010','CHRISTINE','HAAS','A00','1020',TO_DATE('1/1/1965','DD/MM/YY'),'GERENTE','19','F',TO_DATE('14/8/1933','DD/MM/YY'),52750,1055,5275);</v>
      </c>
    </row>
    <row r="3" spans="1:16" ht="15.75">
      <c r="A3" s="2" t="s">
        <v>22</v>
      </c>
      <c r="B3" s="1" t="s">
        <v>52</v>
      </c>
      <c r="C3" s="1" t="s">
        <v>45</v>
      </c>
      <c r="D3" s="1" t="s">
        <v>19</v>
      </c>
      <c r="E3" s="1">
        <v>3094</v>
      </c>
      <c r="F3" s="3">
        <v>26947</v>
      </c>
      <c r="G3" s="1" t="s">
        <v>15</v>
      </c>
      <c r="H3" s="1">
        <v>18</v>
      </c>
      <c r="I3" s="1" t="s">
        <v>133</v>
      </c>
      <c r="J3" s="3">
        <v>17565</v>
      </c>
      <c r="K3" s="1">
        <v>41250</v>
      </c>
      <c r="L3" s="6">
        <v>825</v>
      </c>
      <c r="M3" s="6">
        <v>4125</v>
      </c>
      <c r="N3" s="1" t="str">
        <f>CONCATENATE(DAY(J3),"/",MONTH(J3),"/",YEAR(J3))</f>
        <v>2/2/1948</v>
      </c>
      <c r="O3" s="1" t="str">
        <f aca="true" t="shared" si="0" ref="O3:O32">CONCATENATE(DAY(F3),"/",MONTH(F3),"/",YEAR(F3))</f>
        <v>10/10/1973</v>
      </c>
      <c r="P3" s="1" t="str">
        <f aca="true" t="shared" si="1" ref="P3:P32">CONCATENATE("INSERT INTO EMPR VALUES ('",A3,"','",B3,"','",C3,"','",D3,"','",E3,"',TO_DATE('",O3,"','DD/MM/YY'),'",G3,"','",H3,"','",I3,"',TO_DATE('",N3,"','DD/MM/YY'),",K3,",",L3,",",M3,");")</f>
        <v>INSERT INTO EMPR VALUES ('000020','MICHAEL','THOMPSON','B01','3094',TO_DATE('10/10/1973','DD/MM/YY'),'GERENTE','18','M',TO_DATE('2/2/1948','DD/MM/YY'),41250,825,4125);</v>
      </c>
    </row>
    <row r="4" spans="1:16" ht="15.75">
      <c r="A4" s="2" t="s">
        <v>23</v>
      </c>
      <c r="B4" s="1" t="s">
        <v>53</v>
      </c>
      <c r="C4" s="1" t="s">
        <v>46</v>
      </c>
      <c r="D4" s="1" t="s">
        <v>29</v>
      </c>
      <c r="E4" s="1">
        <v>3300</v>
      </c>
      <c r="F4" s="3">
        <v>27489</v>
      </c>
      <c r="G4" s="1" t="s">
        <v>15</v>
      </c>
      <c r="H4" s="1">
        <v>15</v>
      </c>
      <c r="I4" s="1" t="s">
        <v>132</v>
      </c>
      <c r="J4" s="3">
        <v>15107</v>
      </c>
      <c r="K4" s="1">
        <v>38250</v>
      </c>
      <c r="L4" s="6">
        <v>765</v>
      </c>
      <c r="M4" s="6">
        <v>3825</v>
      </c>
      <c r="N4" s="1" t="str">
        <f>CONCATENATE(DAY(J4),"/",MONTH(J4),"/",YEAR(J4))</f>
        <v>11/5/1941</v>
      </c>
      <c r="O4" s="1" t="str">
        <f t="shared" si="0"/>
        <v>5/4/1975</v>
      </c>
      <c r="P4" s="1" t="str">
        <f t="shared" si="1"/>
        <v>INSERT INTO EMPR VALUES ('000030','SALLY','KWAN','C01','3300',TO_DATE('5/4/1975','DD/MM/YY'),'GERENTE','15','F',TO_DATE('11/5/1941','DD/MM/YY'),38250,765,3825);</v>
      </c>
    </row>
    <row r="5" spans="1:16" ht="15.75">
      <c r="A5" s="2" t="s">
        <v>24</v>
      </c>
      <c r="B5" s="1" t="s">
        <v>56</v>
      </c>
      <c r="C5" s="1" t="s">
        <v>49</v>
      </c>
      <c r="D5" s="1" t="s">
        <v>31</v>
      </c>
      <c r="E5" s="1">
        <v>2122</v>
      </c>
      <c r="F5" s="3">
        <v>18127</v>
      </c>
      <c r="G5" s="1" t="s">
        <v>15</v>
      </c>
      <c r="H5" s="1">
        <v>16</v>
      </c>
      <c r="I5" s="1" t="s">
        <v>133</v>
      </c>
      <c r="J5" s="3">
        <v>45915</v>
      </c>
      <c r="K5" s="1">
        <v>40175</v>
      </c>
      <c r="L5" s="6">
        <v>803</v>
      </c>
      <c r="M5" s="6">
        <v>4017</v>
      </c>
      <c r="N5" s="1" t="str">
        <f aca="true" t="shared" si="2" ref="N5:N32">CONCATENATE(DAY(J5),"/",MONTH(J5),"/",YEAR(J5))</f>
        <v>15/9/2025</v>
      </c>
      <c r="O5" s="1" t="str">
        <f t="shared" si="0"/>
        <v>17/8/1949</v>
      </c>
      <c r="P5" s="1" t="str">
        <f t="shared" si="1"/>
        <v>INSERT INTO EMPR VALUES ('000050','JOHN','GEYER','E01','2122',TO_DATE('17/8/1949','DD/MM/YY'),'GERENTE','16','M',TO_DATE('15/9/2025','DD/MM/YY'),40175,803,4017);</v>
      </c>
    </row>
    <row r="6" spans="1:16" ht="15.75">
      <c r="A6" s="2" t="s">
        <v>25</v>
      </c>
      <c r="B6" s="1" t="s">
        <v>54</v>
      </c>
      <c r="C6" s="1" t="s">
        <v>47</v>
      </c>
      <c r="D6" s="1" t="s">
        <v>32</v>
      </c>
      <c r="E6" s="1">
        <v>6423</v>
      </c>
      <c r="F6" s="3">
        <v>26921</v>
      </c>
      <c r="G6" s="1" t="s">
        <v>15</v>
      </c>
      <c r="H6" s="1">
        <v>14</v>
      </c>
      <c r="I6" s="1" t="s">
        <v>133</v>
      </c>
      <c r="J6" s="3">
        <v>16625</v>
      </c>
      <c r="K6" s="1">
        <v>32250</v>
      </c>
      <c r="L6" s="6">
        <v>645</v>
      </c>
      <c r="M6" s="6">
        <v>3225</v>
      </c>
      <c r="N6" s="1" t="str">
        <f t="shared" si="2"/>
        <v>7/7/1945</v>
      </c>
      <c r="O6" s="1" t="str">
        <f t="shared" si="0"/>
        <v>14/9/1973</v>
      </c>
      <c r="P6" s="1" t="str">
        <f t="shared" si="1"/>
        <v>INSERT INTO EMPR VALUES ('000060','IRVING','STERN','D11','6423',TO_DATE('14/9/1973','DD/MM/YY'),'GERENTE','14','M',TO_DATE('7/7/1945','DD/MM/YY'),32250,645,3225);</v>
      </c>
    </row>
    <row r="7" spans="1:16" ht="15.75">
      <c r="A7" s="2" t="s">
        <v>26</v>
      </c>
      <c r="B7" s="1" t="s">
        <v>55</v>
      </c>
      <c r="C7" s="1" t="s">
        <v>48</v>
      </c>
      <c r="D7" s="1" t="s">
        <v>33</v>
      </c>
      <c r="E7" s="1">
        <v>7831</v>
      </c>
      <c r="F7" s="3">
        <v>29494</v>
      </c>
      <c r="G7" s="1" t="s">
        <v>15</v>
      </c>
      <c r="H7" s="1">
        <v>14</v>
      </c>
      <c r="I7" s="1" t="s">
        <v>132</v>
      </c>
      <c r="J7" s="3">
        <v>19505</v>
      </c>
      <c r="K7" s="1">
        <v>36170</v>
      </c>
      <c r="L7" s="6">
        <v>723</v>
      </c>
      <c r="M7" s="6">
        <v>3617</v>
      </c>
      <c r="N7" s="1" t="str">
        <f t="shared" si="2"/>
        <v>26/5/1953</v>
      </c>
      <c r="O7" s="1" t="str">
        <f t="shared" si="0"/>
        <v>30/9/1980</v>
      </c>
      <c r="P7" s="1" t="str">
        <f t="shared" si="1"/>
        <v>INSERT INTO EMPR VALUES ('000070','EVA','PULASKI','D21','7831',TO_DATE('30/9/1980','DD/MM/YY'),'GERENTE','14','F',TO_DATE('26/5/1953','DD/MM/YY'),36170,723,3617);</v>
      </c>
    </row>
    <row r="8" spans="1:16" ht="15.75">
      <c r="A8" s="2" t="s">
        <v>27</v>
      </c>
      <c r="B8" s="1" t="s">
        <v>77</v>
      </c>
      <c r="C8" s="1" t="s">
        <v>78</v>
      </c>
      <c r="D8" s="1" t="s">
        <v>34</v>
      </c>
      <c r="E8" s="1">
        <v>1212</v>
      </c>
      <c r="F8" s="3">
        <v>26816</v>
      </c>
      <c r="G8" s="1" t="s">
        <v>15</v>
      </c>
      <c r="H8" s="1">
        <v>17</v>
      </c>
      <c r="I8" s="1" t="s">
        <v>132</v>
      </c>
      <c r="J8" s="3">
        <f>F8-10000</f>
        <v>16816</v>
      </c>
      <c r="K8" s="1">
        <v>40300</v>
      </c>
      <c r="L8" s="6">
        <v>806</v>
      </c>
      <c r="M8" s="6">
        <v>4030</v>
      </c>
      <c r="N8" s="1" t="str">
        <f t="shared" si="2"/>
        <v>14/1/1946</v>
      </c>
      <c r="O8" s="1" t="str">
        <f t="shared" si="0"/>
        <v>1/6/1973</v>
      </c>
      <c r="P8" s="1" t="str">
        <f t="shared" si="1"/>
        <v>INSERT INTO EMPR VALUES ('000090','EILEEN','HENDERSON','E11','1212',TO_DATE('1/6/1973','DD/MM/YY'),'GERENTE','17','F',TO_DATE('14/1/1946','DD/MM/YY'),40300,806,4030);</v>
      </c>
    </row>
    <row r="9" spans="1:16" ht="15.75">
      <c r="A9" s="2" t="s">
        <v>28</v>
      </c>
      <c r="B9" s="1" t="s">
        <v>79</v>
      </c>
      <c r="C9" s="1" t="s">
        <v>80</v>
      </c>
      <c r="D9" s="1" t="s">
        <v>35</v>
      </c>
      <c r="E9" s="1">
        <v>3497</v>
      </c>
      <c r="F9" s="3">
        <v>32610</v>
      </c>
      <c r="G9" s="1" t="s">
        <v>15</v>
      </c>
      <c r="H9" s="1">
        <v>15</v>
      </c>
      <c r="I9" s="1" t="s">
        <v>133</v>
      </c>
      <c r="J9" s="3">
        <f>F9-10000</f>
        <v>22610</v>
      </c>
      <c r="K9" s="1">
        <v>39000</v>
      </c>
      <c r="L9" s="6">
        <v>780</v>
      </c>
      <c r="M9" s="6">
        <v>3900</v>
      </c>
      <c r="N9" s="1" t="str">
        <f t="shared" si="2"/>
        <v>25/11/1961</v>
      </c>
      <c r="O9" s="1" t="str">
        <f t="shared" si="0"/>
        <v>12/4/1989</v>
      </c>
      <c r="P9" s="1" t="str">
        <f t="shared" si="1"/>
        <v>INSERT INTO EMPR VALUES ('000100','THEODORE','SPENSER','E21','3497',TO_DATE('12/4/1989','DD/MM/YY'),'GERENTE','15','M',TO_DATE('25/11/1961','DD/MM/YY'),39000,780,3900);</v>
      </c>
    </row>
    <row r="10" spans="1:16" ht="15.75">
      <c r="A10" s="2" t="s">
        <v>69</v>
      </c>
      <c r="B10" s="1" t="s">
        <v>51</v>
      </c>
      <c r="C10" s="1" t="s">
        <v>44</v>
      </c>
      <c r="D10" s="1" t="s">
        <v>17</v>
      </c>
      <c r="E10" s="1">
        <v>8645</v>
      </c>
      <c r="F10" s="3">
        <v>21321</v>
      </c>
      <c r="G10" s="1" t="s">
        <v>106</v>
      </c>
      <c r="H10" s="1">
        <v>18</v>
      </c>
      <c r="I10" s="1" t="s">
        <v>133</v>
      </c>
      <c r="J10" s="3">
        <v>47427</v>
      </c>
      <c r="K10" s="1">
        <v>46500</v>
      </c>
      <c r="L10" s="6">
        <v>930</v>
      </c>
      <c r="M10" s="6">
        <v>4650</v>
      </c>
      <c r="N10" s="1" t="str">
        <f t="shared" si="2"/>
        <v>5/11/2029</v>
      </c>
      <c r="O10" s="1" t="str">
        <f t="shared" si="0"/>
        <v>16/5/1958</v>
      </c>
      <c r="P10" s="1" t="str">
        <f t="shared" si="1"/>
        <v>INSERT INTO EMPR VALUES ('000110','VINCENZO','LUCCHESI','A00','8645',TO_DATE('16/5/1958','DD/MM/YY'),'REPVENDA','18','M',TO_DATE('5/11/2029','DD/MM/YY'),46500,930,4650);</v>
      </c>
    </row>
    <row r="11" spans="1:16" ht="15.75">
      <c r="A11" s="2" t="s">
        <v>114</v>
      </c>
      <c r="B11" s="1" t="s">
        <v>115</v>
      </c>
      <c r="C11" s="1" t="s">
        <v>104</v>
      </c>
      <c r="D11" s="1" t="s">
        <v>29</v>
      </c>
      <c r="E11" s="1">
        <v>8623</v>
      </c>
      <c r="F11" s="3">
        <v>26947</v>
      </c>
      <c r="G11" s="1" t="s">
        <v>106</v>
      </c>
      <c r="H11" s="1">
        <v>12</v>
      </c>
      <c r="I11" s="1" t="s">
        <v>132</v>
      </c>
      <c r="J11" s="3">
        <f aca="true" t="shared" si="3" ref="J11:J18">F11-10000</f>
        <v>16947</v>
      </c>
      <c r="K11" s="1">
        <v>23300</v>
      </c>
      <c r="L11" s="6">
        <v>466</v>
      </c>
      <c r="M11" s="6">
        <v>2330</v>
      </c>
      <c r="N11" s="1" t="str">
        <f t="shared" si="2"/>
        <v>25/5/1946</v>
      </c>
      <c r="O11" s="1" t="str">
        <f t="shared" si="0"/>
        <v>10/10/1973</v>
      </c>
      <c r="P11" s="1" t="str">
        <f t="shared" si="1"/>
        <v>INSERT INTO EMPR VALUES ('000130','DOLORES','QUINTANA','C01','8623',TO_DATE('10/10/1973','DD/MM/YY'),'REPVENDA','12','F',TO_DATE('25/5/1946','DD/MM/YY'),23300,466,2330);</v>
      </c>
    </row>
    <row r="12" spans="1:16" ht="15.75">
      <c r="A12" s="2" t="s">
        <v>113</v>
      </c>
      <c r="B12" s="1" t="s">
        <v>112</v>
      </c>
      <c r="C12" s="1" t="s">
        <v>103</v>
      </c>
      <c r="D12" s="1" t="s">
        <v>29</v>
      </c>
      <c r="E12" s="1">
        <v>2299</v>
      </c>
      <c r="F12" s="3">
        <v>27489</v>
      </c>
      <c r="G12" s="1" t="s">
        <v>107</v>
      </c>
      <c r="H12" s="1">
        <v>14</v>
      </c>
      <c r="I12" s="1" t="s">
        <v>133</v>
      </c>
      <c r="J12" s="3">
        <f t="shared" si="3"/>
        <v>17489</v>
      </c>
      <c r="K12" s="1">
        <v>35040</v>
      </c>
      <c r="L12" s="6">
        <v>700</v>
      </c>
      <c r="M12" s="6">
        <v>3504</v>
      </c>
      <c r="N12" s="1" t="str">
        <f t="shared" si="2"/>
        <v>18/11/1947</v>
      </c>
      <c r="O12" s="1" t="str">
        <f t="shared" si="0"/>
        <v>5/4/1975</v>
      </c>
      <c r="P12" s="1" t="str">
        <f t="shared" si="1"/>
        <v>INSERT INTO EMPR VALUES ('000140','HEATHER','NICHOLLS','C01','2299',TO_DATE('5/4/1975','DD/MM/YY'),'ANALISTA','14','M',TO_DATE('18/11/1947','DD/MM/YY'),35040,700,3504);</v>
      </c>
    </row>
    <row r="13" spans="1:16" ht="15.75">
      <c r="A13" s="2" t="s">
        <v>81</v>
      </c>
      <c r="B13" s="1" t="s">
        <v>131</v>
      </c>
      <c r="C13" s="1" t="s">
        <v>82</v>
      </c>
      <c r="D13" s="1" t="s">
        <v>32</v>
      </c>
      <c r="E13" s="1">
        <v>4510</v>
      </c>
      <c r="F13" s="3">
        <v>18127</v>
      </c>
      <c r="G13" s="1" t="s">
        <v>107</v>
      </c>
      <c r="H13" s="1">
        <v>15</v>
      </c>
      <c r="I13" s="1" t="s">
        <v>133</v>
      </c>
      <c r="J13" s="3">
        <f t="shared" si="3"/>
        <v>8127</v>
      </c>
      <c r="K13" s="1">
        <v>38780</v>
      </c>
      <c r="L13" s="6">
        <v>775</v>
      </c>
      <c r="M13" s="6">
        <v>3878</v>
      </c>
      <c r="N13" s="1" t="str">
        <f t="shared" si="2"/>
        <v>1/4/1922</v>
      </c>
      <c r="O13" s="1" t="str">
        <f t="shared" si="0"/>
        <v>17/8/1949</v>
      </c>
      <c r="P13" s="1" t="str">
        <f t="shared" si="1"/>
        <v>INSERT INTO EMPR VALUES ('000150','BRUCE','ADAMSON','D11','4510',TO_DATE('17/8/1949','DD/MM/YY'),'ANALISTA','15','M',TO_DATE('1/4/1922','DD/MM/YY'),38780,775,3878);</v>
      </c>
    </row>
    <row r="14" spans="1:16" ht="15.75">
      <c r="A14" s="2" t="s">
        <v>83</v>
      </c>
      <c r="B14" s="1" t="s">
        <v>130</v>
      </c>
      <c r="C14" s="1" t="s">
        <v>84</v>
      </c>
      <c r="D14" s="1" t="s">
        <v>32</v>
      </c>
      <c r="E14" s="1">
        <v>3782</v>
      </c>
      <c r="F14" s="3">
        <v>15798</v>
      </c>
      <c r="G14" s="1" t="s">
        <v>111</v>
      </c>
      <c r="H14" s="1">
        <v>12</v>
      </c>
      <c r="I14" s="1" t="s">
        <v>132</v>
      </c>
      <c r="J14" s="3">
        <f t="shared" si="3"/>
        <v>5798</v>
      </c>
      <c r="K14" s="1">
        <v>22384</v>
      </c>
      <c r="L14" s="6">
        <v>447</v>
      </c>
      <c r="M14" s="6">
        <v>2238</v>
      </c>
      <c r="N14" s="1" t="str">
        <f t="shared" si="2"/>
        <v>15/11/1915</v>
      </c>
      <c r="O14" s="1" t="str">
        <f t="shared" si="0"/>
        <v>2/4/1943</v>
      </c>
      <c r="P14" s="1" t="str">
        <f t="shared" si="1"/>
        <v>INSERT INTO EMPR VALUES ('000160','ELIZABETH','PIANKA','D11','3782',TO_DATE('2/4/1943','DD/MM/YY'),'ATENDTE','12','F',TO_DATE('15/11/1915','DD/MM/YY'),22384,447,2238);</v>
      </c>
    </row>
    <row r="15" spans="1:16" ht="15.75">
      <c r="A15" s="2" t="s">
        <v>85</v>
      </c>
      <c r="B15" s="1" t="s">
        <v>129</v>
      </c>
      <c r="C15" s="1" t="s">
        <v>86</v>
      </c>
      <c r="D15" s="1" t="s">
        <v>32</v>
      </c>
      <c r="E15" s="1">
        <v>2890</v>
      </c>
      <c r="F15" s="3">
        <v>32966</v>
      </c>
      <c r="G15" s="1" t="s">
        <v>111</v>
      </c>
      <c r="H15" s="1">
        <v>12</v>
      </c>
      <c r="I15" s="1" t="s">
        <v>133</v>
      </c>
      <c r="J15" s="3">
        <f t="shared" si="3"/>
        <v>22966</v>
      </c>
      <c r="K15" s="1">
        <v>29403</v>
      </c>
      <c r="L15" s="6">
        <v>588</v>
      </c>
      <c r="M15" s="6">
        <v>2940</v>
      </c>
      <c r="N15" s="1" t="str">
        <f t="shared" si="2"/>
        <v>16/11/1962</v>
      </c>
      <c r="O15" s="1" t="str">
        <f t="shared" si="0"/>
        <v>3/4/1990</v>
      </c>
      <c r="P15" s="1" t="str">
        <f t="shared" si="1"/>
        <v>INSERT INTO EMPR VALUES ('000170','MASATOSHI','YOSHIMURA','D11','2890',TO_DATE('3/4/1990','DD/MM/YY'),'ATENDTE','12','M',TO_DATE('16/11/1962','DD/MM/YY'),29403,588,2940);</v>
      </c>
    </row>
    <row r="16" spans="1:16" ht="15.75">
      <c r="A16" s="2" t="s">
        <v>87</v>
      </c>
      <c r="B16" s="1" t="s">
        <v>128</v>
      </c>
      <c r="C16" s="1" t="s">
        <v>88</v>
      </c>
      <c r="D16" s="1" t="s">
        <v>32</v>
      </c>
      <c r="E16" s="1">
        <v>1682</v>
      </c>
      <c r="F16" s="3">
        <v>27823</v>
      </c>
      <c r="G16" s="1" t="s">
        <v>110</v>
      </c>
      <c r="H16" s="1">
        <v>11</v>
      </c>
      <c r="I16" s="1" t="s">
        <v>132</v>
      </c>
      <c r="J16" s="3">
        <f t="shared" si="3"/>
        <v>17823</v>
      </c>
      <c r="K16" s="1">
        <v>19330</v>
      </c>
      <c r="L16" s="6">
        <v>386</v>
      </c>
      <c r="M16" s="6">
        <v>1933</v>
      </c>
      <c r="N16" s="1" t="str">
        <f t="shared" si="2"/>
        <v>17/10/1948</v>
      </c>
      <c r="O16" s="1" t="str">
        <f t="shared" si="0"/>
        <v>4/3/1976</v>
      </c>
      <c r="P16" s="1" t="str">
        <f t="shared" si="1"/>
        <v>INSERT INTO EMPR VALUES ('000180','MARYLIN','SCOUTTEN','D11','1682',TO_DATE('4/3/1976','DD/MM/YY'),'PRJTISTA','11','F',TO_DATE('17/10/1948','DD/MM/YY'),19330,386,1933);</v>
      </c>
    </row>
    <row r="17" spans="1:16" ht="15.75">
      <c r="A17" s="2" t="s">
        <v>89</v>
      </c>
      <c r="B17" s="1" t="s">
        <v>125</v>
      </c>
      <c r="C17" s="1" t="s">
        <v>90</v>
      </c>
      <c r="D17" s="1" t="s">
        <v>32</v>
      </c>
      <c r="E17" s="1">
        <v>2986</v>
      </c>
      <c r="F17" s="3">
        <v>28918</v>
      </c>
      <c r="G17" s="1" t="s">
        <v>107</v>
      </c>
      <c r="H17" s="1">
        <v>15</v>
      </c>
      <c r="I17" s="1" t="s">
        <v>133</v>
      </c>
      <c r="J17" s="3">
        <f t="shared" si="3"/>
        <v>18918</v>
      </c>
      <c r="K17" s="1">
        <v>38990</v>
      </c>
      <c r="L17" s="6">
        <v>779</v>
      </c>
      <c r="M17" s="6">
        <v>3899</v>
      </c>
      <c r="N17" s="1" t="str">
        <f t="shared" si="2"/>
        <v>17/10/1951</v>
      </c>
      <c r="O17" s="1" t="str">
        <f t="shared" si="0"/>
        <v>4/3/1979</v>
      </c>
      <c r="P17" s="1" t="str">
        <f t="shared" si="1"/>
        <v>INSERT INTO EMPR VALUES ('000190','JAMES','WALKER','D11','2986',TO_DATE('4/3/1979','DD/MM/YY'),'ANALISTA','15','M',TO_DATE('17/10/1951','DD/MM/YY'),38990,779,3899);</v>
      </c>
    </row>
    <row r="18" spans="1:16" ht="15.75">
      <c r="A18" s="2" t="s">
        <v>91</v>
      </c>
      <c r="B18" s="1" t="s">
        <v>127</v>
      </c>
      <c r="C18" s="1" t="s">
        <v>92</v>
      </c>
      <c r="D18" s="1" t="s">
        <v>32</v>
      </c>
      <c r="E18" s="1">
        <v>4501</v>
      </c>
      <c r="F18" s="3">
        <v>18600</v>
      </c>
      <c r="G18" s="1" t="s">
        <v>110</v>
      </c>
      <c r="H18" s="1">
        <v>17</v>
      </c>
      <c r="I18" s="1" t="s">
        <v>133</v>
      </c>
      <c r="J18" s="3">
        <f t="shared" si="3"/>
        <v>8600</v>
      </c>
      <c r="K18" s="1">
        <v>40505</v>
      </c>
      <c r="L18" s="6">
        <v>810</v>
      </c>
      <c r="M18" s="6">
        <v>4050</v>
      </c>
      <c r="N18" s="1" t="str">
        <f t="shared" si="2"/>
        <v>18/7/1923</v>
      </c>
      <c r="O18" s="1" t="str">
        <f t="shared" si="0"/>
        <v>3/12/1950</v>
      </c>
      <c r="P18" s="1" t="str">
        <f t="shared" si="1"/>
        <v>INSERT INTO EMPR VALUES ('000200','DAVID','BROWN','D11','4501',TO_DATE('3/12/1950','DD/MM/YY'),'PRJTISTA','17','M',TO_DATE('18/7/1923','DD/MM/YY'),40505,810,4050);</v>
      </c>
    </row>
    <row r="19" spans="1:16" ht="15.75">
      <c r="A19" s="2" t="s">
        <v>71</v>
      </c>
      <c r="B19" s="1" t="s">
        <v>64</v>
      </c>
      <c r="C19" s="1" t="s">
        <v>58</v>
      </c>
      <c r="D19" s="1" t="s">
        <v>32</v>
      </c>
      <c r="E19" s="2" t="s">
        <v>99</v>
      </c>
      <c r="F19" s="3">
        <v>28956</v>
      </c>
      <c r="G19" s="1" t="s">
        <v>111</v>
      </c>
      <c r="H19" s="1">
        <v>11</v>
      </c>
      <c r="I19" s="1" t="s">
        <v>133</v>
      </c>
      <c r="J19" s="3">
        <v>19413</v>
      </c>
      <c r="K19" s="1">
        <v>18270</v>
      </c>
      <c r="L19" s="6">
        <v>365</v>
      </c>
      <c r="M19" s="6">
        <v>1827</v>
      </c>
      <c r="N19" s="1" t="str">
        <f t="shared" si="2"/>
        <v>23/2/1953</v>
      </c>
      <c r="O19" s="1" t="str">
        <f t="shared" si="0"/>
        <v>11/4/1979</v>
      </c>
      <c r="P19" s="1" t="str">
        <f t="shared" si="1"/>
        <v>INSERT INTO EMPR VALUES ('000210','WILLIAM','JONES','D11','0942',TO_DATE('11/4/1979','DD/MM/YY'),'ATENDTE','11','M',TO_DATE('23/2/1953','DD/MM/YY'),18270,365,1827);</v>
      </c>
    </row>
    <row r="20" spans="1:16" ht="15.75">
      <c r="A20" s="2" t="s">
        <v>93</v>
      </c>
      <c r="B20" s="1" t="s">
        <v>126</v>
      </c>
      <c r="C20" s="1" t="s">
        <v>94</v>
      </c>
      <c r="D20" s="1" t="s">
        <v>32</v>
      </c>
      <c r="E20" s="1">
        <v>672</v>
      </c>
      <c r="F20" s="3">
        <v>28104</v>
      </c>
      <c r="G20" s="1" t="s">
        <v>110</v>
      </c>
      <c r="H20" s="1">
        <v>11</v>
      </c>
      <c r="I20" s="1" t="s">
        <v>132</v>
      </c>
      <c r="J20" s="3">
        <f>F20-10000</f>
        <v>18104</v>
      </c>
      <c r="K20" s="1">
        <v>19405</v>
      </c>
      <c r="L20" s="6">
        <v>388</v>
      </c>
      <c r="M20" s="6">
        <v>1940</v>
      </c>
      <c r="N20" s="1" t="str">
        <f t="shared" si="2"/>
        <v>25/7/1949</v>
      </c>
      <c r="O20" s="1" t="str">
        <f t="shared" si="0"/>
        <v>10/12/1976</v>
      </c>
      <c r="P20" s="1" t="str">
        <f t="shared" si="1"/>
        <v>INSERT INTO EMPR VALUES ('000220','JENIFER','LUTZ','D11','672',TO_DATE('10/12/1976','DD/MM/YY'),'PRJTISTA','11','F',TO_DATE('25/7/1949','DD/MM/YY'),19405,388,1940);</v>
      </c>
    </row>
    <row r="21" spans="1:16" ht="15.75">
      <c r="A21" s="2" t="s">
        <v>95</v>
      </c>
      <c r="B21" s="1" t="s">
        <v>125</v>
      </c>
      <c r="C21" s="1" t="s">
        <v>96</v>
      </c>
      <c r="D21" s="1" t="s">
        <v>33</v>
      </c>
      <c r="E21" s="1">
        <v>2094</v>
      </c>
      <c r="F21" s="3">
        <v>32091</v>
      </c>
      <c r="G21" s="1" t="s">
        <v>110</v>
      </c>
      <c r="H21" s="1">
        <v>11</v>
      </c>
      <c r="I21" s="1" t="s">
        <v>133</v>
      </c>
      <c r="J21" s="3">
        <f>F21-10000</f>
        <v>22091</v>
      </c>
      <c r="K21" s="1">
        <v>19333</v>
      </c>
      <c r="L21" s="6">
        <v>386</v>
      </c>
      <c r="M21" s="6">
        <v>1933</v>
      </c>
      <c r="N21" s="1" t="str">
        <f t="shared" si="2"/>
        <v>24/6/1960</v>
      </c>
      <c r="O21" s="1" t="str">
        <f t="shared" si="0"/>
        <v>10/11/1987</v>
      </c>
      <c r="P21" s="1" t="str">
        <f t="shared" si="1"/>
        <v>INSERT INTO EMPR VALUES ('000230','JAMES','JEFFERSON','D21','2094',TO_DATE('10/11/1987','DD/MM/YY'),'PRJTISTA','11','M',TO_DATE('24/6/1960','DD/MM/YY'),19333,386,1933);</v>
      </c>
    </row>
    <row r="22" spans="1:16" ht="15.75">
      <c r="A22" s="2" t="s">
        <v>97</v>
      </c>
      <c r="B22" s="1" t="s">
        <v>124</v>
      </c>
      <c r="C22" s="1" t="s">
        <v>98</v>
      </c>
      <c r="D22" s="1" t="s">
        <v>33</v>
      </c>
      <c r="E22" s="1">
        <v>3780</v>
      </c>
      <c r="F22" s="3">
        <v>32876</v>
      </c>
      <c r="G22" s="1" t="s">
        <v>111</v>
      </c>
      <c r="H22" s="1">
        <v>12</v>
      </c>
      <c r="I22" s="1" t="s">
        <v>133</v>
      </c>
      <c r="J22" s="3">
        <f>F22-10000</f>
        <v>22876</v>
      </c>
      <c r="K22" s="1">
        <v>20930</v>
      </c>
      <c r="L22" s="6">
        <v>418</v>
      </c>
      <c r="M22" s="6">
        <v>2093</v>
      </c>
      <c r="N22" s="1" t="str">
        <f t="shared" si="2"/>
        <v>18/8/1962</v>
      </c>
      <c r="O22" s="1" t="str">
        <f t="shared" si="0"/>
        <v>3/1/1990</v>
      </c>
      <c r="P22" s="1" t="str">
        <f t="shared" si="1"/>
        <v>INSERT INTO EMPR VALUES ('000240','SALVATORE','MARINO','D21','3780',TO_DATE('3/1/1990','DD/MM/YY'),'ATENDTE','12','M',TO_DATE('18/8/1962','DD/MM/YY'),20930,418,2093);</v>
      </c>
    </row>
    <row r="23" spans="1:16" ht="15.75">
      <c r="A23" s="2" t="s">
        <v>75</v>
      </c>
      <c r="B23" s="1" t="s">
        <v>67</v>
      </c>
      <c r="C23" s="1" t="s">
        <v>62</v>
      </c>
      <c r="D23" s="1" t="s">
        <v>33</v>
      </c>
      <c r="E23" s="2" t="s">
        <v>100</v>
      </c>
      <c r="F23" s="3">
        <v>25506</v>
      </c>
      <c r="G23" s="1" t="s">
        <v>108</v>
      </c>
      <c r="H23" s="1">
        <v>11</v>
      </c>
      <c r="I23" s="1" t="s">
        <v>133</v>
      </c>
      <c r="J23" s="3">
        <v>14561</v>
      </c>
      <c r="K23" s="1">
        <v>19180</v>
      </c>
      <c r="L23" s="6">
        <v>383</v>
      </c>
      <c r="M23" s="6">
        <v>1918</v>
      </c>
      <c r="N23" s="1" t="str">
        <f t="shared" si="2"/>
        <v>12/11/1939</v>
      </c>
      <c r="O23" s="1" t="str">
        <f t="shared" si="0"/>
        <v>30/10/1969</v>
      </c>
      <c r="P23" s="1" t="str">
        <f t="shared" si="1"/>
        <v>INSERT INTO EMPR VALUES ('000250','DANIEL','SMITH','D21','0961',TO_DATE('30/10/1969','DD/MM/YY'),'REPCAMPO','11','M',TO_DATE('12/11/1939','DD/MM/YY'),19180,383,1918);</v>
      </c>
    </row>
    <row r="24" spans="1:16" ht="15.75">
      <c r="A24" s="2" t="s">
        <v>70</v>
      </c>
      <c r="B24" s="1" t="s">
        <v>63</v>
      </c>
      <c r="C24" s="1" t="s">
        <v>57</v>
      </c>
      <c r="D24" s="1" t="s">
        <v>33</v>
      </c>
      <c r="E24" s="1">
        <v>8953</v>
      </c>
      <c r="F24" s="3">
        <v>27648</v>
      </c>
      <c r="G24" s="1" t="s">
        <v>108</v>
      </c>
      <c r="H24" s="1">
        <v>10</v>
      </c>
      <c r="I24" s="1" t="s">
        <v>133</v>
      </c>
      <c r="J24" s="3">
        <v>13428</v>
      </c>
      <c r="K24" s="1">
        <v>17250</v>
      </c>
      <c r="L24" s="6">
        <v>345</v>
      </c>
      <c r="M24" s="6">
        <v>1725</v>
      </c>
      <c r="N24" s="1" t="str">
        <f t="shared" si="2"/>
        <v>5/10/1936</v>
      </c>
      <c r="O24" s="1" t="str">
        <f t="shared" si="0"/>
        <v>11/9/1975</v>
      </c>
      <c r="P24" s="1" t="str">
        <f t="shared" si="1"/>
        <v>INSERT INTO EMPR VALUES ('000260','SYBIL','JOHNSON','D21','8953',TO_DATE('11/9/1975','DD/MM/YY'),'REPCAMPO','10','M',TO_DATE('5/10/1936','DD/MM/YY'),17250,345,1725);</v>
      </c>
    </row>
    <row r="25" spans="1:16" ht="15.75">
      <c r="A25" s="2" t="s">
        <v>101</v>
      </c>
      <c r="B25" s="1" t="s">
        <v>123</v>
      </c>
      <c r="C25" s="1" t="s">
        <v>102</v>
      </c>
      <c r="D25" s="1" t="s">
        <v>33</v>
      </c>
      <c r="E25" s="1">
        <v>9001</v>
      </c>
      <c r="F25" s="3">
        <v>27981</v>
      </c>
      <c r="G25" s="1" t="s">
        <v>111</v>
      </c>
      <c r="H25" s="1">
        <v>9</v>
      </c>
      <c r="I25" s="1" t="s">
        <v>132</v>
      </c>
      <c r="J25" s="3">
        <f>F25-10000</f>
        <v>17981</v>
      </c>
      <c r="K25" s="1">
        <v>13403</v>
      </c>
      <c r="L25" s="6">
        <v>268</v>
      </c>
      <c r="M25" s="6">
        <v>1340</v>
      </c>
      <c r="N25" s="1" t="str">
        <f t="shared" si="2"/>
        <v>24/3/1949</v>
      </c>
      <c r="O25" s="1" t="str">
        <f t="shared" si="0"/>
        <v>9/8/1976</v>
      </c>
      <c r="P25" s="1" t="str">
        <f t="shared" si="1"/>
        <v>INSERT INTO EMPR VALUES ('000270','MARIA','PEREZ','D21','9001',TO_DATE('9/8/1976','DD/MM/YY'),'ATENDTE','9','F',TO_DATE('24/3/1949','DD/MM/YY'),13403,268,1340);</v>
      </c>
    </row>
    <row r="26" spans="1:16" ht="15.75">
      <c r="A26" s="2" t="s">
        <v>120</v>
      </c>
      <c r="B26" s="1" t="s">
        <v>121</v>
      </c>
      <c r="C26" s="1" t="s">
        <v>122</v>
      </c>
      <c r="D26" s="1" t="s">
        <v>34</v>
      </c>
      <c r="E26" s="1">
        <v>8997</v>
      </c>
      <c r="F26" s="3">
        <v>27833</v>
      </c>
      <c r="G26" s="1" t="s">
        <v>110</v>
      </c>
      <c r="H26" s="1">
        <v>13</v>
      </c>
      <c r="I26" s="1" t="s">
        <v>132</v>
      </c>
      <c r="J26" s="3">
        <f>F26-10000</f>
        <v>17833</v>
      </c>
      <c r="K26" s="1">
        <v>30400</v>
      </c>
      <c r="L26" s="6">
        <v>608</v>
      </c>
      <c r="M26" s="6">
        <v>3040</v>
      </c>
      <c r="N26" s="1" t="str">
        <f t="shared" si="2"/>
        <v>27/10/1948</v>
      </c>
      <c r="O26" s="1" t="str">
        <f t="shared" si="0"/>
        <v>14/3/1976</v>
      </c>
      <c r="P26" s="1" t="str">
        <f t="shared" si="1"/>
        <v>INSERT INTO EMPR VALUES ('000280','ETHEL','SCHNEIDER','E11','8997',TO_DATE('14/3/1976','DD/MM/YY'),'PRJTISTA','13','F',TO_DATE('27/10/1948','DD/MM/YY'),30400,608,3040);</v>
      </c>
    </row>
    <row r="27" spans="1:16" ht="15.75">
      <c r="A27" s="2" t="s">
        <v>73</v>
      </c>
      <c r="B27" s="1" t="s">
        <v>56</v>
      </c>
      <c r="C27" s="1" t="s">
        <v>60</v>
      </c>
      <c r="D27" s="1" t="s">
        <v>34</v>
      </c>
      <c r="E27" s="1">
        <v>4543</v>
      </c>
      <c r="F27" s="3">
        <v>29371</v>
      </c>
      <c r="G27" s="1" t="s">
        <v>111</v>
      </c>
      <c r="H27" s="1">
        <v>10</v>
      </c>
      <c r="I27" s="1" t="s">
        <v>133</v>
      </c>
      <c r="J27" s="3">
        <v>16992</v>
      </c>
      <c r="K27" s="1">
        <v>15340</v>
      </c>
      <c r="L27" s="6">
        <v>306</v>
      </c>
      <c r="M27" s="6">
        <v>1534</v>
      </c>
      <c r="N27" s="1" t="str">
        <f t="shared" si="2"/>
        <v>9/7/1946</v>
      </c>
      <c r="O27" s="1" t="str">
        <f t="shared" si="0"/>
        <v>30/5/1980</v>
      </c>
      <c r="P27" s="1" t="str">
        <f t="shared" si="1"/>
        <v>INSERT INTO EMPR VALUES ('000290','JOHN','PARKER','E11','4543',TO_DATE('30/5/1980','DD/MM/YY'),'ATENDTE','10','M',TO_DATE('9/7/1946','DD/MM/YY'),15340,306,1534);</v>
      </c>
    </row>
    <row r="28" spans="1:16" ht="15.75">
      <c r="A28" s="2" t="s">
        <v>76</v>
      </c>
      <c r="B28" s="1" t="s">
        <v>68</v>
      </c>
      <c r="C28" s="1" t="s">
        <v>62</v>
      </c>
      <c r="D28" s="1" t="s">
        <v>34</v>
      </c>
      <c r="E28" s="1">
        <v>3232</v>
      </c>
      <c r="F28" s="3">
        <v>26469</v>
      </c>
      <c r="G28" s="1" t="s">
        <v>111</v>
      </c>
      <c r="H28" s="1">
        <v>10</v>
      </c>
      <c r="I28" s="1" t="s">
        <v>133</v>
      </c>
      <c r="J28" s="3">
        <v>13450</v>
      </c>
      <c r="K28" s="1">
        <v>17750</v>
      </c>
      <c r="L28" s="6">
        <v>355</v>
      </c>
      <c r="M28" s="6">
        <v>1775</v>
      </c>
      <c r="N28" s="1" t="str">
        <f t="shared" si="2"/>
        <v>27/10/1936</v>
      </c>
      <c r="O28" s="1" t="str">
        <f t="shared" si="0"/>
        <v>19/6/1972</v>
      </c>
      <c r="P28" s="1" t="str">
        <f t="shared" si="1"/>
        <v>INSERT INTO EMPR VALUES ('000300','PHILIP','SMITH','E11','3232',TO_DATE('19/6/1972','DD/MM/YY'),'ATENDTE','10','M',TO_DATE('27/10/1936','DD/MM/YY'),17750,355,1775);</v>
      </c>
    </row>
    <row r="29" spans="1:16" ht="15.75">
      <c r="A29" s="2" t="s">
        <v>74</v>
      </c>
      <c r="B29" s="1" t="s">
        <v>66</v>
      </c>
      <c r="C29" s="1" t="s">
        <v>61</v>
      </c>
      <c r="D29" s="1" t="s">
        <v>34</v>
      </c>
      <c r="E29" s="1">
        <v>8932</v>
      </c>
      <c r="F29" s="3">
        <v>23632</v>
      </c>
      <c r="G29" s="1" t="s">
        <v>108</v>
      </c>
      <c r="H29" s="1">
        <v>10</v>
      </c>
      <c r="I29" s="1" t="s">
        <v>132</v>
      </c>
      <c r="J29" s="3">
        <v>11434</v>
      </c>
      <c r="K29" s="1">
        <v>15900</v>
      </c>
      <c r="L29" s="6">
        <v>318</v>
      </c>
      <c r="M29" s="6">
        <v>1590</v>
      </c>
      <c r="N29" s="1" t="str">
        <f t="shared" si="2"/>
        <v>21/4/1931</v>
      </c>
      <c r="O29" s="1" t="str">
        <f t="shared" si="0"/>
        <v>12/9/1964</v>
      </c>
      <c r="P29" s="1" t="str">
        <f t="shared" si="1"/>
        <v>INSERT INTO EMPR VALUES ('000310','MAUDE','SETRIGHT','E11','8932',TO_DATE('12/9/1964','DD/MM/YY'),'REPCAMPO','10','F',TO_DATE('21/4/1931','DD/MM/YY'),15900,318,1590);</v>
      </c>
    </row>
    <row r="30" spans="1:16" ht="15.75">
      <c r="A30" s="2" t="s">
        <v>72</v>
      </c>
      <c r="B30" s="1" t="s">
        <v>65</v>
      </c>
      <c r="C30" s="1" t="s">
        <v>59</v>
      </c>
      <c r="D30" s="1" t="s">
        <v>35</v>
      </c>
      <c r="E30" s="1">
        <v>9990</v>
      </c>
      <c r="F30" s="3">
        <v>23930</v>
      </c>
      <c r="G30" s="1" t="s">
        <v>110</v>
      </c>
      <c r="H30" s="1">
        <v>11</v>
      </c>
      <c r="I30" s="1" t="s">
        <v>133</v>
      </c>
      <c r="J30" s="3">
        <v>11912</v>
      </c>
      <c r="K30" s="1">
        <v>19950</v>
      </c>
      <c r="L30" s="6">
        <v>399</v>
      </c>
      <c r="M30" s="6">
        <v>1995</v>
      </c>
      <c r="N30" s="1" t="str">
        <f t="shared" si="2"/>
        <v>11/8/1932</v>
      </c>
      <c r="O30" s="1" t="str">
        <f t="shared" si="0"/>
        <v>7/7/1965</v>
      </c>
      <c r="P30" s="1" t="str">
        <f t="shared" si="1"/>
        <v>INSERT INTO EMPR VALUES ('000320','RAMLAL','MEHTA','E21','9990',TO_DATE('7/7/1965','DD/MM/YY'),'PRJTISTA','11','M',TO_DATE('11/8/1932','DD/MM/YY'),19950,399,1995);</v>
      </c>
    </row>
    <row r="31" spans="1:16" ht="15.75">
      <c r="A31" s="2" t="s">
        <v>118</v>
      </c>
      <c r="B31" s="1" t="s">
        <v>119</v>
      </c>
      <c r="C31" s="1" t="s">
        <v>109</v>
      </c>
      <c r="D31" s="1" t="s">
        <v>35</v>
      </c>
      <c r="E31" s="1">
        <v>2103</v>
      </c>
      <c r="F31" s="3">
        <v>27412</v>
      </c>
      <c r="G31" s="1" t="s">
        <v>108</v>
      </c>
      <c r="H31" s="1">
        <v>9</v>
      </c>
      <c r="I31" s="1" t="s">
        <v>133</v>
      </c>
      <c r="J31" s="3">
        <f>F31-10000</f>
        <v>17412</v>
      </c>
      <c r="K31" s="1">
        <v>10304</v>
      </c>
      <c r="L31" s="6">
        <v>206</v>
      </c>
      <c r="M31" s="6">
        <v>1030</v>
      </c>
      <c r="N31" s="1" t="str">
        <f t="shared" si="2"/>
        <v>2/9/1947</v>
      </c>
      <c r="O31" s="1" t="str">
        <f t="shared" si="0"/>
        <v>18/1/1975</v>
      </c>
      <c r="P31" s="1" t="str">
        <f t="shared" si="1"/>
        <v>INSERT INTO EMPR VALUES ('000330','WING','LEE','E21','2103',TO_DATE('18/1/1975','DD/MM/YY'),'REPCAMPO','9','M',TO_DATE('2/9/1947','DD/MM/YY'),10304,206,1030);</v>
      </c>
    </row>
    <row r="32" spans="1:16" ht="15.75">
      <c r="A32" s="2" t="s">
        <v>116</v>
      </c>
      <c r="B32" s="1" t="s">
        <v>117</v>
      </c>
      <c r="C32" s="1" t="s">
        <v>105</v>
      </c>
      <c r="D32" s="1" t="s">
        <v>35</v>
      </c>
      <c r="E32" s="1">
        <v>5698</v>
      </c>
      <c r="F32" s="3">
        <v>31885</v>
      </c>
      <c r="G32" s="1" t="s">
        <v>108</v>
      </c>
      <c r="H32" s="1">
        <v>17</v>
      </c>
      <c r="I32" s="1" t="s">
        <v>133</v>
      </c>
      <c r="J32" s="3">
        <f>F32-10000</f>
        <v>21885</v>
      </c>
      <c r="K32" s="1">
        <v>40330</v>
      </c>
      <c r="L32" s="6">
        <v>806</v>
      </c>
      <c r="M32" s="6">
        <v>4033</v>
      </c>
      <c r="N32" s="1" t="str">
        <f t="shared" si="2"/>
        <v>1/12/1959</v>
      </c>
      <c r="O32" s="1" t="str">
        <f t="shared" si="0"/>
        <v>18/4/1987</v>
      </c>
      <c r="P32" s="1" t="str">
        <f t="shared" si="1"/>
        <v>INSERT INTO EMPR VALUES ('000340','JASON','GOUNOT','E21','5698',TO_DATE('18/4/1987','DD/MM/YY'),'REPCAMPO','17','M',TO_DATE('1/12/1959','DD/MM/YY'),40330,806,4033);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2" max="2" width="37.421875" style="0" bestFit="1" customWidth="1"/>
    <col min="3" max="3" width="10.8515625" style="0" bestFit="1" customWidth="1"/>
    <col min="4" max="4" width="9.00390625" style="0" customWidth="1"/>
    <col min="5" max="5" width="76.421875" style="0" hidden="1" customWidth="1"/>
  </cols>
  <sheetData>
    <row r="1" spans="1:4" ht="15.75">
      <c r="A1" t="s">
        <v>13</v>
      </c>
      <c r="B1" s="1" t="s">
        <v>14</v>
      </c>
      <c r="C1" s="1" t="s">
        <v>15</v>
      </c>
      <c r="D1" t="s">
        <v>16</v>
      </c>
    </row>
    <row r="2" spans="1:5" ht="15.75">
      <c r="A2" t="s">
        <v>17</v>
      </c>
      <c r="B2" s="1" t="s">
        <v>18</v>
      </c>
      <c r="C2" s="2" t="s">
        <v>21</v>
      </c>
      <c r="D2" t="s">
        <v>17</v>
      </c>
      <c r="E2" t="str">
        <f>CONCATENATE("INSERT INTO DEPT VALUES ('",A2,"','",B2,"','",C2,"','",D2,"');")</f>
        <v>INSERT INTO DEPT VALUES ('A00','DIV. SERVIÇOS DE COMPUTADOR','000010','A00');</v>
      </c>
    </row>
    <row r="3" spans="1:5" ht="15.75">
      <c r="A3" t="s">
        <v>19</v>
      </c>
      <c r="B3" s="1" t="s">
        <v>20</v>
      </c>
      <c r="C3" s="2" t="s">
        <v>22</v>
      </c>
      <c r="D3" t="s">
        <v>17</v>
      </c>
      <c r="E3" t="str">
        <f aca="true" t="shared" si="0" ref="E3:E10">CONCATENATE("INSERT INTO DEPT VALUES ('",A3,"','",B3,"','",C3,"','",D3,"');")</f>
        <v>INSERT INTO DEPT VALUES ('B01','PLANEJAMENTO','000020','A00');</v>
      </c>
    </row>
    <row r="4" spans="1:5" ht="15.75">
      <c r="A4" t="s">
        <v>29</v>
      </c>
      <c r="B4" s="1" t="s">
        <v>36</v>
      </c>
      <c r="C4" s="2" t="s">
        <v>23</v>
      </c>
      <c r="D4" t="s">
        <v>17</v>
      </c>
      <c r="E4" t="str">
        <f t="shared" si="0"/>
        <v>INSERT INTO DEPT VALUES ('C01','CENTRO DE INFORMAÇÕES','000030','A00');</v>
      </c>
    </row>
    <row r="5" spans="1:5" ht="15.75">
      <c r="A5" t="s">
        <v>30</v>
      </c>
      <c r="B5" s="1" t="s">
        <v>37</v>
      </c>
      <c r="C5" s="1" t="s">
        <v>173</v>
      </c>
      <c r="D5" t="s">
        <v>17</v>
      </c>
      <c r="E5" t="str">
        <f>CONCATENATE("INSERT INTO DEPT VALUES ('",A5,"','",B5,"',",C5,",'",D5,"');")</f>
        <v>INSERT INTO DEPT VALUES ('D01','CENTRO DE DESENVOLVIMENTO',NULL,'A00');</v>
      </c>
    </row>
    <row r="6" spans="1:5" ht="15.75">
      <c r="A6" t="s">
        <v>31</v>
      </c>
      <c r="B6" s="1" t="s">
        <v>38</v>
      </c>
      <c r="C6" s="2" t="s">
        <v>24</v>
      </c>
      <c r="D6" t="s">
        <v>17</v>
      </c>
      <c r="E6" t="str">
        <f t="shared" si="0"/>
        <v>INSERT INTO DEPT VALUES ('E01','SERVIÇOS DE SUPORTE','000050','A00');</v>
      </c>
    </row>
    <row r="7" spans="1:5" ht="15.75">
      <c r="A7" t="s">
        <v>32</v>
      </c>
      <c r="B7" s="1" t="s">
        <v>39</v>
      </c>
      <c r="C7" s="2" t="s">
        <v>25</v>
      </c>
      <c r="D7" t="s">
        <v>30</v>
      </c>
      <c r="E7" t="str">
        <f t="shared" si="0"/>
        <v>INSERT INTO DEPT VALUES ('D11','SISTEMAS MANUFATURA','000060','D01');</v>
      </c>
    </row>
    <row r="8" spans="1:5" ht="15.75">
      <c r="A8" t="s">
        <v>33</v>
      </c>
      <c r="B8" s="1" t="s">
        <v>40</v>
      </c>
      <c r="C8" s="2" t="s">
        <v>26</v>
      </c>
      <c r="D8" t="s">
        <v>30</v>
      </c>
      <c r="E8" t="str">
        <f t="shared" si="0"/>
        <v>INSERT INTO DEPT VALUES ('D21','SISTEMA ADMINISTRAÇÃO','000070','D01');</v>
      </c>
    </row>
    <row r="9" spans="1:5" ht="15.75">
      <c r="A9" t="s">
        <v>34</v>
      </c>
      <c r="B9" s="1" t="s">
        <v>41</v>
      </c>
      <c r="C9" s="2" t="s">
        <v>27</v>
      </c>
      <c r="D9" t="s">
        <v>31</v>
      </c>
      <c r="E9" t="str">
        <f t="shared" si="0"/>
        <v>INSERT INTO DEPT VALUES ('E11','OPERAÇÃO','000090','E01');</v>
      </c>
    </row>
    <row r="10" spans="1:5" ht="15.75">
      <c r="A10" t="s">
        <v>35</v>
      </c>
      <c r="B10" s="1" t="s">
        <v>42</v>
      </c>
      <c r="C10" s="2" t="s">
        <v>28</v>
      </c>
      <c r="D10" t="s">
        <v>31</v>
      </c>
      <c r="E10" t="str">
        <f t="shared" si="0"/>
        <v>INSERT INTO DEPT VALUES ('E21','SUPORTE SOFTWARE','000100','E01');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7" sqref="D17"/>
    </sheetView>
  </sheetViews>
  <sheetFormatPr defaultColWidth="9.140625" defaultRowHeight="12.75"/>
  <cols>
    <col min="1" max="1" width="11.140625" style="0" bestFit="1" customWidth="1"/>
    <col min="2" max="2" width="9.7109375" style="0" bestFit="1" customWidth="1"/>
    <col min="3" max="3" width="11.421875" style="0" bestFit="1" customWidth="1"/>
    <col min="4" max="4" width="7.8515625" style="0" bestFit="1" customWidth="1"/>
    <col min="5" max="5" width="8.8515625" style="0" bestFit="1" customWidth="1"/>
    <col min="6" max="6" width="10.140625" style="0" bestFit="1" customWidth="1"/>
    <col min="7" max="7" width="11.00390625" style="0" bestFit="1" customWidth="1"/>
    <col min="9" max="10" width="11.28125" style="0" hidden="1" customWidth="1"/>
    <col min="11" max="11" width="0" style="0" hidden="1" customWidth="1"/>
  </cols>
  <sheetData>
    <row r="1" spans="1:8" ht="15.75">
      <c r="A1" s="1" t="s">
        <v>134</v>
      </c>
      <c r="B1" s="1" t="s">
        <v>135</v>
      </c>
      <c r="C1" s="1" t="s">
        <v>13</v>
      </c>
      <c r="D1" s="1" t="s">
        <v>136</v>
      </c>
      <c r="E1" s="1" t="s">
        <v>137</v>
      </c>
      <c r="F1" s="1" t="s">
        <v>138</v>
      </c>
      <c r="G1" s="1" t="s">
        <v>139</v>
      </c>
      <c r="H1" s="1" t="s">
        <v>140</v>
      </c>
    </row>
    <row r="2" spans="1:11" ht="15.75">
      <c r="A2" s="5" t="s">
        <v>141</v>
      </c>
      <c r="B2" s="1" t="s">
        <v>155</v>
      </c>
      <c r="C2" s="1" t="s">
        <v>17</v>
      </c>
      <c r="D2" s="2" t="s">
        <v>21</v>
      </c>
      <c r="E2" s="1">
        <v>2</v>
      </c>
      <c r="F2" s="4">
        <v>36809</v>
      </c>
      <c r="G2" s="4">
        <v>37255</v>
      </c>
      <c r="H2" t="s">
        <v>172</v>
      </c>
      <c r="I2" s="1" t="str">
        <f>CONCATENATE(DAY(F2),"/",MONTH(F2),"/",YEAR(F2))</f>
        <v>10/10/2000</v>
      </c>
      <c r="J2" s="1" t="str">
        <f>CONCATENATE(DAY(G2),"/",MONTH(G2),"/",YEAR(G2))</f>
        <v>30/12/2001</v>
      </c>
      <c r="K2" s="1" t="str">
        <f>CONCATENATE("INSERT INTO projeto VALUES ('",A2,"','",B2,"','",C2,"','",D2,"',",E2,",TO_DATE('",I2,"','DD/MM/YY')",",TO_DATE('",J2,"','DD/MM/YY'),",H2,");")</f>
        <v>INSERT INTO projeto VALUES ('000001','Projeto1','A00','000010',2,TO_DATE('10/10/2000','DD/MM/YY'),TO_DATE('30/12/2001','DD/MM/YY'),null);</v>
      </c>
    </row>
    <row r="3" spans="1:11" ht="15.75">
      <c r="A3" s="5" t="s">
        <v>142</v>
      </c>
      <c r="B3" s="1" t="s">
        <v>156</v>
      </c>
      <c r="C3" t="s">
        <v>17</v>
      </c>
      <c r="D3" s="2" t="s">
        <v>21</v>
      </c>
      <c r="E3" s="1">
        <v>3</v>
      </c>
      <c r="F3" s="4">
        <v>36810</v>
      </c>
      <c r="G3" s="4">
        <v>37256</v>
      </c>
      <c r="H3" t="s">
        <v>172</v>
      </c>
      <c r="I3" s="1" t="str">
        <f aca="true" t="shared" si="0" ref="I3:I16">CONCATENATE(DAY(F3),"/",MONTH(F3),"/",YEAR(F3))</f>
        <v>11/10/2000</v>
      </c>
      <c r="J3" s="1" t="str">
        <f aca="true" t="shared" si="1" ref="J3:J16">CONCATENATE(DAY(G3),"/",MONTH(G3),"/",YEAR(G3))</f>
        <v>31/12/2001</v>
      </c>
      <c r="K3" s="1" t="str">
        <f aca="true" t="shared" si="2" ref="K3:K16">CONCATENATE("INSERT INTO projeto VALUES ('",A3,"','",B3,"','",C3,"','",D3,"',",E3,",TO_DATE('",I3,"','DD/MM/YY')",",TO_DATE('",J3,"','DD/MM/YY'),",H3,");")</f>
        <v>INSERT INTO projeto VALUES ('000002','Projeto2','A00','000010',3,TO_DATE('11/10/2000','DD/MM/YY'),TO_DATE('31/12/2001','DD/MM/YY'),null);</v>
      </c>
    </row>
    <row r="4" spans="1:11" ht="15.75">
      <c r="A4" s="5" t="s">
        <v>143</v>
      </c>
      <c r="B4" s="1" t="s">
        <v>157</v>
      </c>
      <c r="C4" s="1" t="s">
        <v>17</v>
      </c>
      <c r="D4" s="2" t="s">
        <v>21</v>
      </c>
      <c r="E4" s="1">
        <v>4</v>
      </c>
      <c r="F4" s="4">
        <v>36811</v>
      </c>
      <c r="G4" s="4">
        <v>37257</v>
      </c>
      <c r="H4" t="s">
        <v>172</v>
      </c>
      <c r="I4" s="1" t="str">
        <f t="shared" si="0"/>
        <v>12/10/2000</v>
      </c>
      <c r="J4" s="1" t="str">
        <f t="shared" si="1"/>
        <v>1/1/2002</v>
      </c>
      <c r="K4" s="1" t="str">
        <f t="shared" si="2"/>
        <v>INSERT INTO projeto VALUES ('000003','Projeto3','A00','000010',4,TO_DATE('12/10/2000','DD/MM/YY'),TO_DATE('1/1/2002','DD/MM/YY'),null);</v>
      </c>
    </row>
    <row r="5" spans="1:11" ht="15.75">
      <c r="A5" s="5" t="s">
        <v>144</v>
      </c>
      <c r="B5" s="1" t="s">
        <v>158</v>
      </c>
      <c r="C5" s="1" t="s">
        <v>19</v>
      </c>
      <c r="D5" s="2" t="s">
        <v>22</v>
      </c>
      <c r="E5" s="1">
        <v>3</v>
      </c>
      <c r="F5" s="4">
        <v>36812</v>
      </c>
      <c r="G5" s="4">
        <v>37258</v>
      </c>
      <c r="H5" t="s">
        <v>172</v>
      </c>
      <c r="I5" s="1" t="str">
        <f t="shared" si="0"/>
        <v>13/10/2000</v>
      </c>
      <c r="J5" s="1" t="str">
        <f t="shared" si="1"/>
        <v>2/1/2002</v>
      </c>
      <c r="K5" s="1" t="str">
        <f t="shared" si="2"/>
        <v>INSERT INTO projeto VALUES ('000004','Projeto4','B01','000020',3,TO_DATE('13/10/2000','DD/MM/YY'),TO_DATE('2/1/2002','DD/MM/YY'),null);</v>
      </c>
    </row>
    <row r="6" spans="1:11" ht="15.75">
      <c r="A6" s="5" t="s">
        <v>145</v>
      </c>
      <c r="B6" s="1" t="s">
        <v>159</v>
      </c>
      <c r="C6" s="1" t="s">
        <v>19</v>
      </c>
      <c r="D6" s="2" t="s">
        <v>22</v>
      </c>
      <c r="E6" s="1">
        <v>2</v>
      </c>
      <c r="F6" s="4">
        <v>36813</v>
      </c>
      <c r="G6" s="4">
        <v>37259</v>
      </c>
      <c r="H6" t="s">
        <v>172</v>
      </c>
      <c r="I6" s="1" t="str">
        <f t="shared" si="0"/>
        <v>14/10/2000</v>
      </c>
      <c r="J6" s="1" t="str">
        <f t="shared" si="1"/>
        <v>3/1/2002</v>
      </c>
      <c r="K6" s="1" t="str">
        <f t="shared" si="2"/>
        <v>INSERT INTO projeto VALUES ('000005','Projeto5','B01','000020',2,TO_DATE('14/10/2000','DD/MM/YY'),TO_DATE('3/1/2002','DD/MM/YY'),null);</v>
      </c>
    </row>
    <row r="7" spans="1:11" ht="15.75">
      <c r="A7" s="5" t="s">
        <v>146</v>
      </c>
      <c r="B7" s="1" t="s">
        <v>160</v>
      </c>
      <c r="C7" s="1" t="s">
        <v>29</v>
      </c>
      <c r="D7" s="2" t="s">
        <v>23</v>
      </c>
      <c r="E7" s="1">
        <v>2</v>
      </c>
      <c r="F7" s="4">
        <v>36814</v>
      </c>
      <c r="G7" s="4">
        <v>37260</v>
      </c>
      <c r="H7" t="s">
        <v>172</v>
      </c>
      <c r="I7" s="1" t="str">
        <f t="shared" si="0"/>
        <v>15/10/2000</v>
      </c>
      <c r="J7" s="1" t="str">
        <f t="shared" si="1"/>
        <v>4/1/2002</v>
      </c>
      <c r="K7" s="1" t="str">
        <f t="shared" si="2"/>
        <v>INSERT INTO projeto VALUES ('000006','Projeto6','C01','000030',2,TO_DATE('15/10/2000','DD/MM/YY'),TO_DATE('4/1/2002','DD/MM/YY'),null);</v>
      </c>
    </row>
    <row r="8" spans="1:11" ht="15.75">
      <c r="A8" s="5" t="s">
        <v>147</v>
      </c>
      <c r="B8" s="1" t="s">
        <v>161</v>
      </c>
      <c r="C8" s="1" t="s">
        <v>33</v>
      </c>
      <c r="D8" s="2" t="s">
        <v>26</v>
      </c>
      <c r="E8" s="1">
        <v>2</v>
      </c>
      <c r="F8" s="4">
        <v>36815</v>
      </c>
      <c r="G8" s="4">
        <v>37261</v>
      </c>
      <c r="H8" t="s">
        <v>172</v>
      </c>
      <c r="I8" s="1" t="str">
        <f t="shared" si="0"/>
        <v>16/10/2000</v>
      </c>
      <c r="J8" s="1" t="str">
        <f t="shared" si="1"/>
        <v>5/1/2002</v>
      </c>
      <c r="K8" s="1" t="str">
        <f t="shared" si="2"/>
        <v>INSERT INTO projeto VALUES ('000007','Projeto7','D21','000070',2,TO_DATE('16/10/2000','DD/MM/YY'),TO_DATE('5/1/2002','DD/MM/YY'),null);</v>
      </c>
    </row>
    <row r="9" spans="1:11" ht="15.75">
      <c r="A9" s="5" t="s">
        <v>148</v>
      </c>
      <c r="B9" s="1" t="s">
        <v>162</v>
      </c>
      <c r="C9" s="1" t="s">
        <v>31</v>
      </c>
      <c r="D9" s="2" t="s">
        <v>27</v>
      </c>
      <c r="E9" s="1">
        <v>3</v>
      </c>
      <c r="F9" s="4">
        <v>36816</v>
      </c>
      <c r="G9" s="4">
        <v>37262</v>
      </c>
      <c r="H9" t="s">
        <v>172</v>
      </c>
      <c r="I9" s="1" t="str">
        <f t="shared" si="0"/>
        <v>17/10/2000</v>
      </c>
      <c r="J9" s="1" t="str">
        <f t="shared" si="1"/>
        <v>6/1/2002</v>
      </c>
      <c r="K9" s="1" t="str">
        <f t="shared" si="2"/>
        <v>INSERT INTO projeto VALUES ('000008','Projeto8','E01','000090',3,TO_DATE('17/10/2000','DD/MM/YY'),TO_DATE('6/1/2002','DD/MM/YY'),null);</v>
      </c>
    </row>
    <row r="10" spans="1:11" ht="15.75">
      <c r="A10" s="5" t="s">
        <v>149</v>
      </c>
      <c r="B10" s="1" t="s">
        <v>163</v>
      </c>
      <c r="C10" s="1" t="s">
        <v>32</v>
      </c>
      <c r="D10" s="2" t="s">
        <v>25</v>
      </c>
      <c r="E10" s="1">
        <v>6</v>
      </c>
      <c r="F10" s="4">
        <v>36817</v>
      </c>
      <c r="G10" s="4">
        <v>37263</v>
      </c>
      <c r="H10" t="s">
        <v>172</v>
      </c>
      <c r="I10" s="1" t="str">
        <f t="shared" si="0"/>
        <v>18/10/2000</v>
      </c>
      <c r="J10" s="1" t="str">
        <f t="shared" si="1"/>
        <v>7/1/2002</v>
      </c>
      <c r="K10" s="1" t="str">
        <f t="shared" si="2"/>
        <v>INSERT INTO projeto VALUES ('000009','Projeto9','D11','000060',6,TO_DATE('18/10/2000','DD/MM/YY'),TO_DATE('7/1/2002','DD/MM/YY'),null);</v>
      </c>
    </row>
    <row r="11" spans="1:11" ht="15.75">
      <c r="A11" s="5" t="s">
        <v>21</v>
      </c>
      <c r="B11" s="1" t="s">
        <v>164</v>
      </c>
      <c r="C11" s="1" t="s">
        <v>32</v>
      </c>
      <c r="D11" s="2" t="s">
        <v>25</v>
      </c>
      <c r="E11" s="1">
        <v>5</v>
      </c>
      <c r="F11" s="4">
        <v>36818</v>
      </c>
      <c r="G11" s="4">
        <v>37264</v>
      </c>
      <c r="H11" s="5" t="s">
        <v>149</v>
      </c>
      <c r="I11" s="1" t="str">
        <f t="shared" si="0"/>
        <v>19/10/2000</v>
      </c>
      <c r="J11" s="1" t="str">
        <f t="shared" si="1"/>
        <v>8/1/2002</v>
      </c>
      <c r="K11" s="1" t="str">
        <f>CONCATENATE("INSERT INTO projeto VALUES ('",A11,"','",B11,"','",C11,"','",D11,"',",E11,",TO_DATE('",I11,"','DD/MM/YY')",",TO_DATE('",J11,"','DD/MM/YY'),'",H11,"');")</f>
        <v>INSERT INTO projeto VALUES ('000010','Projeto10','D11','000060',5,TO_DATE('19/10/2000','DD/MM/YY'),TO_DATE('8/1/2002','DD/MM/YY'),'000009');</v>
      </c>
    </row>
    <row r="12" spans="1:11" ht="15.75">
      <c r="A12" s="5" t="s">
        <v>150</v>
      </c>
      <c r="B12" s="1" t="s">
        <v>165</v>
      </c>
      <c r="C12" s="1" t="s">
        <v>33</v>
      </c>
      <c r="D12" s="2" t="s">
        <v>26</v>
      </c>
      <c r="E12" s="1">
        <v>7</v>
      </c>
      <c r="F12" s="4">
        <v>36819</v>
      </c>
      <c r="G12" s="4">
        <v>37265</v>
      </c>
      <c r="H12" t="s">
        <v>172</v>
      </c>
      <c r="I12" s="1" t="str">
        <f t="shared" si="0"/>
        <v>20/10/2000</v>
      </c>
      <c r="J12" s="1" t="str">
        <f t="shared" si="1"/>
        <v>9/1/2002</v>
      </c>
      <c r="K12" s="1" t="str">
        <f t="shared" si="2"/>
        <v>INSERT INTO projeto VALUES ('000011','Projeto11','D21','000070',7,TO_DATE('20/10/2000','DD/MM/YY'),TO_DATE('9/1/2002','DD/MM/YY'),null);</v>
      </c>
    </row>
    <row r="13" spans="1:11" ht="15.75">
      <c r="A13" s="5" t="s">
        <v>151</v>
      </c>
      <c r="B13" s="1" t="s">
        <v>166</v>
      </c>
      <c r="C13" s="1" t="s">
        <v>34</v>
      </c>
      <c r="D13" s="2" t="s">
        <v>27</v>
      </c>
      <c r="E13" s="1">
        <v>4</v>
      </c>
      <c r="F13" s="4">
        <v>36820</v>
      </c>
      <c r="G13" s="4">
        <v>37266</v>
      </c>
      <c r="H13" t="s">
        <v>172</v>
      </c>
      <c r="I13" s="1" t="str">
        <f t="shared" si="0"/>
        <v>21/10/2000</v>
      </c>
      <c r="J13" s="1" t="str">
        <f t="shared" si="1"/>
        <v>10/1/2002</v>
      </c>
      <c r="K13" s="1" t="str">
        <f t="shared" si="2"/>
        <v>INSERT INTO projeto VALUES ('000012','Projeto12','E11','000090',4,TO_DATE('21/10/2000','DD/MM/YY'),TO_DATE('10/1/2002','DD/MM/YY'),null);</v>
      </c>
    </row>
    <row r="14" spans="1:11" ht="15.75">
      <c r="A14" s="5" t="s">
        <v>152</v>
      </c>
      <c r="B14" s="1" t="s">
        <v>167</v>
      </c>
      <c r="C14" s="1" t="s">
        <v>35</v>
      </c>
      <c r="D14" s="2" t="s">
        <v>28</v>
      </c>
      <c r="E14" s="1">
        <v>3</v>
      </c>
      <c r="F14" s="4">
        <v>36821</v>
      </c>
      <c r="G14" s="4">
        <v>37267</v>
      </c>
      <c r="H14" t="s">
        <v>172</v>
      </c>
      <c r="I14" s="1" t="str">
        <f t="shared" si="0"/>
        <v>22/10/2000</v>
      </c>
      <c r="J14" s="1" t="str">
        <f t="shared" si="1"/>
        <v>11/1/2002</v>
      </c>
      <c r="K14" s="1" t="str">
        <f t="shared" si="2"/>
        <v>INSERT INTO projeto VALUES ('000013','Projeto13','E21','000100',3,TO_DATE('22/10/2000','DD/MM/YY'),TO_DATE('11/1/2002','DD/MM/YY'),null);</v>
      </c>
    </row>
    <row r="15" spans="1:11" ht="15.75">
      <c r="A15" s="5" t="s">
        <v>153</v>
      </c>
      <c r="B15" s="1" t="s">
        <v>168</v>
      </c>
      <c r="C15" s="1" t="s">
        <v>17</v>
      </c>
      <c r="D15" s="2" t="s">
        <v>21</v>
      </c>
      <c r="E15" s="1">
        <v>2</v>
      </c>
      <c r="F15" s="4">
        <v>36822</v>
      </c>
      <c r="G15" s="4">
        <v>37268</v>
      </c>
      <c r="H15" s="5" t="s">
        <v>141</v>
      </c>
      <c r="I15" s="1" t="str">
        <f t="shared" si="0"/>
        <v>23/10/2000</v>
      </c>
      <c r="J15" s="1" t="str">
        <f t="shared" si="1"/>
        <v>12/1/2002</v>
      </c>
      <c r="K15" s="1" t="str">
        <f>CONCATENATE("INSERT INTO projeto VALUES ('",A15,"','",B15,"','",C15,"','",D15,"',",E15,",TO_DATE('",I15,"','DD/MM/YY')",",TO_DATE('",J15,"','DD/MM/YY'),'",H15,"');")</f>
        <v>INSERT INTO projeto VALUES ('000014','Projeto14','A00','000010',2,TO_DATE('23/10/2000','DD/MM/YY'),TO_DATE('12/1/2002','DD/MM/YY'),'000001');</v>
      </c>
    </row>
    <row r="16" spans="1:11" ht="15.75">
      <c r="A16" s="5" t="s">
        <v>154</v>
      </c>
      <c r="B16" s="1" t="s">
        <v>169</v>
      </c>
      <c r="C16" s="1" t="s">
        <v>17</v>
      </c>
      <c r="D16" s="2" t="s">
        <v>21</v>
      </c>
      <c r="E16" s="1">
        <v>7</v>
      </c>
      <c r="F16" s="4">
        <v>36823</v>
      </c>
      <c r="G16" s="4">
        <v>37269</v>
      </c>
      <c r="H16" t="s">
        <v>172</v>
      </c>
      <c r="I16" s="1" t="str">
        <f t="shared" si="0"/>
        <v>24/10/2000</v>
      </c>
      <c r="J16" s="1" t="str">
        <f t="shared" si="1"/>
        <v>13/1/2002</v>
      </c>
      <c r="K16" s="1" t="str">
        <f t="shared" si="2"/>
        <v>INSERT INTO projeto VALUES ('000015','Projeto15','A00','000010',7,TO_DATE('24/10/2000','DD/MM/YY'),TO_DATE('13/1/2002','DD/MM/YY'),null);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Andretta</dc:creator>
  <cp:keywords/>
  <dc:description/>
  <cp:lastModifiedBy>Gustavo</cp:lastModifiedBy>
  <dcterms:created xsi:type="dcterms:W3CDTF">2002-05-19T22:40:35Z</dcterms:created>
  <dcterms:modified xsi:type="dcterms:W3CDTF">2004-05-04T12:12:20Z</dcterms:modified>
  <cp:category/>
  <cp:version/>
  <cp:contentType/>
  <cp:contentStatus/>
</cp:coreProperties>
</file>